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oteiza\Desktop\"/>
    </mc:Choice>
  </mc:AlternateContent>
  <xr:revisionPtr revIDLastSave="0" documentId="13_ncr:1_{A38E1A86-AC40-4733-844A-5A9B5F7B3617}" xr6:coauthVersionLast="47" xr6:coauthVersionMax="47" xr10:uidLastSave="{00000000-0000-0000-0000-000000000000}"/>
  <bookViews>
    <workbookView xWindow="28680" yWindow="-120" windowWidth="29040" windowHeight="15720" tabRatio="433" xr2:uid="{A72A2C5B-8F57-48C6-9CEA-ED8B804ED92C}"/>
  </bookViews>
  <sheets>
    <sheet name="Estado Avance ZOIT 2026" sheetId="2" r:id="rId1"/>
    <sheet name="Contexto" sheetId="5" r:id="rId2"/>
    <sheet name="Original 2024" sheetId="1" state="hidden" r:id="rId3"/>
    <sheet name="Desplegables"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6" i="2" l="1"/>
  <c r="I105" i="2"/>
  <c r="I104" i="2"/>
  <c r="I103" i="2"/>
  <c r="I102" i="2"/>
  <c r="I101" i="2"/>
  <c r="I93" i="2"/>
  <c r="I92" i="2"/>
  <c r="I91" i="2"/>
  <c r="I90" i="2"/>
  <c r="I89" i="2"/>
  <c r="I88" i="2"/>
  <c r="G68" i="2"/>
  <c r="B106" i="2" l="1"/>
  <c r="C74" i="2"/>
  <c r="I94" i="2" s="1"/>
  <c r="G89" i="2"/>
  <c r="G102" i="2" s="1"/>
  <c r="J102" i="2" s="1"/>
  <c r="G90" i="2"/>
  <c r="G103" i="2" s="1"/>
  <c r="J103" i="2" s="1"/>
  <c r="G91" i="2"/>
  <c r="G104" i="2" s="1"/>
  <c r="J104" i="2" s="1"/>
  <c r="G92" i="2"/>
  <c r="G105" i="2" s="1"/>
  <c r="J105" i="2" s="1"/>
  <c r="G93" i="2"/>
  <c r="G106" i="2" s="1"/>
  <c r="J106" i="2" s="1"/>
  <c r="K25" i="2"/>
  <c r="C109" i="2"/>
  <c r="C103" i="2"/>
  <c r="C97" i="2"/>
  <c r="C91" i="2"/>
  <c r="C86" i="2"/>
  <c r="C81" i="2"/>
  <c r="I59" i="2"/>
  <c r="I62" i="2"/>
  <c r="D73" i="2" l="1"/>
  <c r="D89" i="2"/>
  <c r="D79" i="2"/>
  <c r="K45" i="2"/>
  <c r="G88" i="2"/>
  <c r="J89" i="2"/>
  <c r="J90" i="2"/>
  <c r="J91" i="2"/>
  <c r="J92" i="2"/>
  <c r="J93" i="2"/>
  <c r="J88" i="2" l="1"/>
  <c r="G101" i="2"/>
  <c r="J101" i="2" s="1"/>
  <c r="J107" i="2" s="1"/>
  <c r="J94" i="2" l="1"/>
  <c r="K89" i="2" s="1"/>
  <c r="K101" i="2"/>
  <c r="G69" i="2"/>
  <c r="B100" i="2"/>
  <c r="B94" i="2"/>
  <c r="B88" i="2"/>
  <c r="B83" i="2"/>
  <c r="B78" i="2"/>
  <c r="C28" i="2"/>
  <c r="C37" i="2" s="1"/>
  <c r="D108" i="2"/>
  <c r="D107" i="2"/>
  <c r="D102" i="2"/>
  <c r="D101" i="2"/>
  <c r="D96" i="2"/>
  <c r="D95" i="2"/>
  <c r="D90" i="2"/>
  <c r="D85" i="2"/>
  <c r="D84" i="2"/>
  <c r="D80" i="2"/>
  <c r="D86" i="1"/>
  <c r="D87" i="1"/>
  <c r="D85" i="1"/>
  <c r="D80" i="1"/>
  <c r="D81" i="1"/>
  <c r="D82" i="1" s="1"/>
  <c r="D79" i="1"/>
  <c r="D74" i="1"/>
  <c r="D75" i="1"/>
  <c r="D73" i="1"/>
  <c r="D68" i="1"/>
  <c r="D69" i="1"/>
  <c r="D67" i="1"/>
  <c r="D62" i="1"/>
  <c r="D63" i="1"/>
  <c r="D61" i="1"/>
  <c r="D55" i="1"/>
  <c r="D56" i="1"/>
  <c r="D57" i="1"/>
  <c r="B38" i="1"/>
  <c r="C50" i="1"/>
  <c r="D49" i="1" s="1"/>
  <c r="H68" i="2" l="1"/>
  <c r="H69" i="2"/>
  <c r="D36" i="2"/>
  <c r="D35" i="2"/>
  <c r="D37" i="2"/>
  <c r="K88" i="2"/>
  <c r="K104" i="2"/>
  <c r="K103" i="2"/>
  <c r="K105" i="2"/>
  <c r="K102" i="2"/>
  <c r="K106" i="2"/>
  <c r="K30" i="2"/>
  <c r="D28" i="2"/>
  <c r="D24" i="2"/>
  <c r="D68" i="2"/>
  <c r="D34" i="2"/>
  <c r="D27" i="2"/>
  <c r="D26" i="2"/>
  <c r="D25" i="2"/>
  <c r="D109" i="2"/>
  <c r="D86" i="2"/>
  <c r="D97" i="2"/>
  <c r="D91" i="2"/>
  <c r="D70" i="2"/>
  <c r="D103" i="2"/>
  <c r="D69" i="2"/>
  <c r="D71" i="2"/>
  <c r="D81" i="2"/>
  <c r="D74" i="2"/>
  <c r="D72" i="2"/>
  <c r="D88" i="1"/>
  <c r="D70" i="1"/>
  <c r="D76" i="1"/>
  <c r="D64" i="1"/>
  <c r="D58" i="1"/>
  <c r="D47" i="1"/>
  <c r="D48" i="1"/>
  <c r="D46" i="1"/>
  <c r="D43" i="1"/>
  <c r="D45" i="1"/>
  <c r="D44" i="1"/>
  <c r="D50" i="1"/>
  <c r="K93" i="2" l="1"/>
  <c r="K92" i="2"/>
  <c r="K90" i="2"/>
  <c r="K91" i="2"/>
  <c r="K94" i="2" l="1"/>
  <c r="I107" i="2"/>
  <c r="K10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Catalina Daniela Oteíza Araya</author>
    <author>tc={BEE7B98D-7EEF-421A-BAFA-983B9888666F}</author>
  </authors>
  <commentList>
    <comment ref="B13" authorId="0" shapeId="0" xr:uid="{42350203-FC08-4A19-A3B6-825B494EBCB1}">
      <text>
        <r>
          <rPr>
            <b/>
            <sz val="9"/>
            <color indexed="81"/>
            <rFont val="Tahoma"/>
            <family val="2"/>
          </rPr>
          <t>Subturismo:</t>
        </r>
        <r>
          <rPr>
            <sz val="9"/>
            <color indexed="81"/>
            <rFont val="Tahoma"/>
            <family val="2"/>
          </rPr>
          <t xml:space="preserve">
Fecha de término de vigencia ZOIT (Visible en decreto</t>
        </r>
      </text>
    </comment>
    <comment ref="I13" authorId="0" shapeId="0" xr:uid="{91DB8633-C364-405F-8365-F075FA1412E1}">
      <text>
        <r>
          <rPr>
            <b/>
            <sz val="10"/>
            <color indexed="81"/>
            <rFont val="Tahoma"/>
            <family val="2"/>
          </rPr>
          <t xml:space="preserve">Subturismo: </t>
        </r>
        <r>
          <rPr>
            <sz val="10"/>
            <color indexed="81"/>
            <rFont val="Tahoma"/>
            <family val="2"/>
          </rPr>
          <t xml:space="preserve">En caso que sea más de una comuna separarla con "; ". </t>
        </r>
        <r>
          <rPr>
            <u/>
            <sz val="10"/>
            <color indexed="81"/>
            <rFont val="Tahoma"/>
            <family val="2"/>
          </rPr>
          <t>Por ejemplo:</t>
        </r>
        <r>
          <rPr>
            <i/>
            <sz val="10"/>
            <color indexed="81"/>
            <rFont val="Tahoma"/>
            <family val="2"/>
          </rPr>
          <t xml:space="preserve"> Llanquihue; Puerto Octay; Puerto Varas; Frutillar</t>
        </r>
        <r>
          <rPr>
            <sz val="10"/>
            <color indexed="81"/>
            <rFont val="Tahoma"/>
            <family val="2"/>
          </rPr>
          <t xml:space="preserve">
</t>
        </r>
        <r>
          <rPr>
            <sz val="9"/>
            <color indexed="81"/>
            <rFont val="Tahoma"/>
            <family val="2"/>
          </rPr>
          <t xml:space="preserve">
</t>
        </r>
      </text>
    </comment>
    <comment ref="B14" authorId="0" shapeId="0" xr:uid="{EA49C1C2-A458-4C94-8BFD-E27FB99287FC}">
      <text>
        <r>
          <rPr>
            <b/>
            <sz val="9"/>
            <color indexed="81"/>
            <rFont val="Tahoma"/>
            <family val="2"/>
          </rPr>
          <t>Subturismo:</t>
        </r>
        <r>
          <rPr>
            <sz val="9"/>
            <color indexed="81"/>
            <rFont val="Tahoma"/>
            <family val="2"/>
          </rPr>
          <t xml:space="preserve">
El siguiente campo en amarillo es un caso de ejemplo. Sólo tomarlo como ejemplo y editar si corresponde.</t>
        </r>
      </text>
    </comment>
    <comment ref="C14" authorId="0" shapeId="0" xr:uid="{9529BA62-F04E-4FA7-B784-731ED2A03FDA}">
      <text>
        <r>
          <rPr>
            <b/>
            <sz val="10"/>
            <color indexed="81"/>
            <rFont val="Tahoma"/>
            <family val="2"/>
          </rPr>
          <t xml:space="preserve">Subturismo: </t>
        </r>
        <r>
          <rPr>
            <u/>
            <sz val="10"/>
            <color indexed="81"/>
            <rFont val="Tahoma"/>
            <family val="2"/>
          </rPr>
          <t xml:space="preserve">Ejemplo 1: </t>
        </r>
        <r>
          <rPr>
            <sz val="10"/>
            <color indexed="81"/>
            <rFont val="Tahoma"/>
            <family val="2"/>
          </rPr>
          <t xml:space="preserve"> "Año 2, 1er periodo" correspondería al 2do año de ejecución del 1ere periodo cuando se declaró ZOIT. </t>
        </r>
        <r>
          <rPr>
            <u/>
            <sz val="10"/>
            <color indexed="81"/>
            <rFont val="Tahoma"/>
            <family val="2"/>
          </rPr>
          <t>Ejemplo 2</t>
        </r>
        <r>
          <rPr>
            <sz val="10"/>
            <color indexed="81"/>
            <rFont val="Tahoma"/>
            <family val="2"/>
          </rPr>
          <t>: "Año 3, 2do periodo", correspondería al 3er año de ejecución del 2do periodo de prórroga de la ZOIT, es decir, su segundo periodo.</t>
        </r>
        <r>
          <rPr>
            <sz val="9"/>
            <color indexed="81"/>
            <rFont val="Tahoma"/>
            <family val="2"/>
          </rPr>
          <t xml:space="preserve">
 </t>
        </r>
      </text>
    </comment>
    <comment ref="K23" authorId="0" shapeId="0" xr:uid="{C454DDB9-5E68-4135-8193-F9055734234D}">
      <text>
        <r>
          <rPr>
            <b/>
            <sz val="10"/>
            <color indexed="81"/>
            <rFont val="Tahoma"/>
            <family val="2"/>
          </rPr>
          <t>Subturismo:</t>
        </r>
        <r>
          <rPr>
            <sz val="10"/>
            <color indexed="81"/>
            <rFont val="Tahoma"/>
            <family val="2"/>
          </rPr>
          <t xml:space="preserve">
Esta Tasa se alimenta de los datos de Tala de sesiones de Mesa. (más abajo)</t>
        </r>
      </text>
    </comment>
    <comment ref="K28" authorId="0" shapeId="0" xr:uid="{58D1CC5F-F27C-4DE5-A5D0-285EE0E702BC}">
      <text>
        <r>
          <rPr>
            <b/>
            <sz val="10"/>
            <color indexed="81"/>
            <rFont val="Tahoma"/>
            <family val="2"/>
          </rPr>
          <t xml:space="preserve">Subturismo:
</t>
        </r>
        <r>
          <rPr>
            <sz val="10"/>
            <color indexed="81"/>
            <rFont val="Tahoma"/>
            <family val="2"/>
          </rPr>
          <t>Esta Tasa se alimenta de los datos de Tala de sesiones de Mesa. (más abajo)</t>
        </r>
      </text>
    </comment>
    <comment ref="K33" authorId="0" shapeId="0" xr:uid="{877D7B59-E439-413F-9E31-BAAEE065DA0E}">
      <text>
        <r>
          <rPr>
            <b/>
            <sz val="9"/>
            <color indexed="81"/>
            <rFont val="Tahoma"/>
            <family val="2"/>
          </rPr>
          <t xml:space="preserve">Subturismo: </t>
        </r>
        <r>
          <rPr>
            <sz val="9"/>
            <color indexed="81"/>
            <rFont val="Tahoma"/>
            <family val="2"/>
          </rPr>
          <t xml:space="preserve">Actores EXTERNOS invitados a sesiones
</t>
        </r>
      </text>
    </comment>
    <comment ref="K34" authorId="0" shapeId="0" xr:uid="{47CD0E88-F0DC-40FF-BCA3-2C21540B59F0}">
      <text>
        <r>
          <rPr>
            <b/>
            <sz val="9"/>
            <color indexed="81"/>
            <rFont val="Tahoma"/>
            <family val="2"/>
          </rPr>
          <t>Subturismo:</t>
        </r>
        <r>
          <rPr>
            <sz val="9"/>
            <color indexed="81"/>
            <rFont val="Tahoma"/>
            <family val="2"/>
          </rPr>
          <t xml:space="preserve">
Este campo en amarillo es un caso de ejemplo. Sólo tomarlo como ejemplo y editar si corresponde.</t>
        </r>
      </text>
    </comment>
    <comment ref="I44" authorId="0" shapeId="0" xr:uid="{A2EDD6B2-3B09-4020-9A2D-9CF6E698A663}">
      <text>
        <r>
          <rPr>
            <b/>
            <sz val="10"/>
            <color indexed="81"/>
            <rFont val="Tahoma"/>
            <family val="2"/>
          </rPr>
          <t xml:space="preserve">Subturismo: </t>
        </r>
        <r>
          <rPr>
            <sz val="10"/>
            <color indexed="81"/>
            <rFont val="Tahoma"/>
            <family val="2"/>
          </rPr>
          <t>Se define como "Compromiso adquirido" a los compromisos establecidos en la sesión de Mesa público-privada</t>
        </r>
        <r>
          <rPr>
            <sz val="9"/>
            <color indexed="81"/>
            <rFont val="Tahoma"/>
            <family val="2"/>
          </rPr>
          <t xml:space="preserve">
</t>
        </r>
      </text>
    </comment>
    <comment ref="J44" authorId="0" shapeId="0" xr:uid="{65A63111-9313-4F6B-8356-76A7D7F2AB63}">
      <text>
        <r>
          <rPr>
            <b/>
            <sz val="10"/>
            <color indexed="81"/>
            <rFont val="Tahoma"/>
            <family val="2"/>
          </rPr>
          <t xml:space="preserve">Subturismo: </t>
        </r>
        <r>
          <rPr>
            <sz val="10"/>
            <color indexed="81"/>
            <rFont val="Tahoma"/>
            <family val="2"/>
          </rPr>
          <t>Se define como "compromiso ejecutado" al seguimiento del compromiso adquirido. Si fue realizado o se accionó se toma como un numero entero</t>
        </r>
        <r>
          <rPr>
            <sz val="9"/>
            <color indexed="81"/>
            <rFont val="Tahoma"/>
            <family val="2"/>
          </rPr>
          <t xml:space="preserve">
</t>
        </r>
      </text>
    </comment>
    <comment ref="B45" authorId="0" shapeId="0" xr:uid="{B5B5F5E3-02D0-4DF2-958B-49374EC359C2}">
      <text>
        <r>
          <rPr>
            <b/>
            <sz val="9"/>
            <color indexed="81"/>
            <rFont val="Tahoma"/>
            <family val="2"/>
          </rPr>
          <t>Subturismo:</t>
        </r>
        <r>
          <rPr>
            <sz val="9"/>
            <color indexed="81"/>
            <rFont val="Tahoma"/>
            <family val="2"/>
          </rPr>
          <t xml:space="preserve"> Este fina en amarillo es un caso de ejemplo. Sólo tomarlo como ejemplo y editar si corresponde.</t>
        </r>
      </text>
    </comment>
    <comment ref="C45" authorId="0" shapeId="0" xr:uid="{F74AE1AC-343C-49A6-A24A-CE33C04C755E}">
      <text>
        <r>
          <rPr>
            <b/>
            <sz val="10"/>
            <color indexed="81"/>
            <rFont val="Tahoma"/>
            <family val="2"/>
          </rPr>
          <t xml:space="preserve">Subturismo: </t>
        </r>
        <r>
          <rPr>
            <sz val="10"/>
            <color indexed="81"/>
            <rFont val="Tahoma"/>
            <family val="2"/>
          </rPr>
          <t xml:space="preserve">Correspondería a la sesión N°01 del periodo
</t>
        </r>
      </text>
    </comment>
    <comment ref="B73" authorId="0" shapeId="0" xr:uid="{A8151864-0A36-46E6-817C-F7DD82661FD0}">
      <text>
        <r>
          <rPr>
            <b/>
            <sz val="10"/>
            <color indexed="81"/>
            <rFont val="Tahoma"/>
            <family val="2"/>
          </rPr>
          <t xml:space="preserve">Subturismo: </t>
        </r>
        <r>
          <rPr>
            <sz val="10"/>
            <color indexed="81"/>
            <rFont val="Tahoma"/>
            <family val="2"/>
          </rPr>
          <t>Sobreescribir en celda "Otras(s)" el nombre del ámbito de acción extra y abajo en caso de existir un 2do ámbito de acción.</t>
        </r>
      </text>
    </comment>
    <comment ref="C116" authorId="0" shapeId="0" xr:uid="{FF6B5B82-3DB4-4EC5-BA03-4373724F2455}">
      <text>
        <r>
          <rPr>
            <b/>
            <sz val="10"/>
            <color indexed="81"/>
            <rFont val="Tahoma"/>
            <family val="2"/>
          </rPr>
          <t xml:space="preserve">Subturismo: </t>
        </r>
        <r>
          <rPr>
            <sz val="10"/>
            <color indexed="81"/>
            <rFont val="Tahoma"/>
            <family val="2"/>
          </rPr>
          <t>La indicada en Plan de acción (Máx. 100 palabras por celda o 1.000 caracteres)</t>
        </r>
        <r>
          <rPr>
            <sz val="9"/>
            <color indexed="81"/>
            <rFont val="Tahoma"/>
            <family val="2"/>
          </rPr>
          <t xml:space="preserve">
</t>
        </r>
      </text>
    </comment>
    <comment ref="G116" authorId="0" shapeId="0" xr:uid="{E531A242-6251-449E-B45D-431B5094AA4B}">
      <text>
        <r>
          <rPr>
            <b/>
            <sz val="10"/>
            <color indexed="81"/>
            <rFont val="Tahoma"/>
            <family val="2"/>
          </rPr>
          <t>Subturismo:</t>
        </r>
        <r>
          <rPr>
            <sz val="10"/>
            <color indexed="81"/>
            <rFont val="Tahoma"/>
            <family val="2"/>
          </rPr>
          <t xml:space="preserve">
Corresponde al año PLAZO originalmente presupuestado para ejecutar la acción</t>
        </r>
      </text>
    </comment>
    <comment ref="I116" authorId="0" shapeId="0" xr:uid="{1F40F0B8-9E31-4E70-868E-1EBAE35E7372}">
      <text>
        <r>
          <rPr>
            <b/>
            <sz val="10"/>
            <color indexed="81"/>
            <rFont val="Tahoma"/>
            <family val="2"/>
          </rPr>
          <t xml:space="preserve">Subturismo: </t>
        </r>
        <r>
          <rPr>
            <sz val="10"/>
            <color indexed="81"/>
            <rFont val="Tahoma"/>
            <family val="2"/>
          </rPr>
          <t>Corresponde al medio de verificación del Plan de Acción</t>
        </r>
      </text>
    </comment>
    <comment ref="J116" authorId="0" shapeId="0" xr:uid="{399A8BBC-AD7E-4A0A-A079-45100FE003F9}">
      <text>
        <r>
          <rPr>
            <b/>
            <sz val="10"/>
            <color indexed="81"/>
            <rFont val="Tahoma"/>
            <family val="2"/>
          </rPr>
          <t xml:space="preserve">Subturismo: </t>
        </r>
        <r>
          <rPr>
            <sz val="10"/>
            <color indexed="81"/>
            <rFont val="Tahoma"/>
            <family val="2"/>
          </rPr>
          <t>El formato de presupuesto debe ser indicado en números enteros totales. No abreviaciones como "M$" ni similares.</t>
        </r>
      </text>
    </comment>
    <comment ref="K116" authorId="0" shapeId="0" xr:uid="{234CE256-E5A5-482B-A71A-DDECFDE8154C}">
      <text>
        <r>
          <rPr>
            <b/>
            <sz val="10"/>
            <color indexed="81"/>
            <rFont val="Tahoma"/>
            <family val="2"/>
          </rPr>
          <t xml:space="preserve">Subturismo: </t>
        </r>
        <r>
          <rPr>
            <sz val="10"/>
            <color indexed="81"/>
            <rFont val="Tahoma"/>
            <family val="2"/>
          </rPr>
          <t>Dejar comentarios breves en caso de ser necesarios</t>
        </r>
        <r>
          <rPr>
            <sz val="9"/>
            <color indexed="81"/>
            <rFont val="Tahoma"/>
            <family val="2"/>
          </rPr>
          <t xml:space="preserve">.
</t>
        </r>
      </text>
    </comment>
    <comment ref="B117" authorId="0" shapeId="0" xr:uid="{DF851024-A683-4E2E-AFD1-E73CE13DC6BA}">
      <text>
        <r>
          <rPr>
            <b/>
            <sz val="9"/>
            <color indexed="81"/>
            <rFont val="Tahoma"/>
            <family val="2"/>
          </rPr>
          <t xml:space="preserve">Subturismo: </t>
        </r>
        <r>
          <rPr>
            <sz val="9"/>
            <color indexed="81"/>
            <rFont val="Tahoma"/>
            <family val="2"/>
          </rPr>
          <t>Este fila en amarillo es un caso de ejemplo. Sólo tomarlo como ejemplo y editar si corresponde.</t>
        </r>
      </text>
    </comment>
    <comment ref="D162" authorId="0" shapeId="0" xr:uid="{2B9D37C6-647C-4F78-83E5-B01518C1221C}">
      <text>
        <r>
          <rPr>
            <b/>
            <sz val="10"/>
            <color indexed="81"/>
            <rFont val="Tahoma"/>
            <family val="2"/>
          </rPr>
          <t xml:space="preserve">Subturismo: </t>
        </r>
        <r>
          <rPr>
            <sz val="10"/>
            <color indexed="81"/>
            <rFont val="Tahoma"/>
            <family val="2"/>
          </rPr>
          <t>(Máx. 100 palabras por celda o 1.000 caracteres)</t>
        </r>
        <r>
          <rPr>
            <sz val="9"/>
            <color indexed="81"/>
            <rFont val="Tahoma"/>
            <family val="2"/>
          </rPr>
          <t xml:space="preserve">
</t>
        </r>
      </text>
    </comment>
    <comment ref="G162" authorId="0" shapeId="0" xr:uid="{DE597419-0F9D-4638-AA7E-CF2359E301AA}">
      <text>
        <r>
          <rPr>
            <b/>
            <sz val="10"/>
            <color indexed="81"/>
            <rFont val="Tahoma"/>
            <family val="2"/>
          </rPr>
          <t>Subturismo:</t>
        </r>
        <r>
          <rPr>
            <sz val="10"/>
            <color indexed="81"/>
            <rFont val="Tahoma"/>
            <family val="2"/>
          </rPr>
          <t xml:space="preserve">
Corresponde al año PLAZO originalmente presupuestado para ejecutar la acción</t>
        </r>
      </text>
    </comment>
    <comment ref="K162" authorId="0" shapeId="0" xr:uid="{1101FD21-8DB1-4CDF-BBD8-A19E55DE8D89}">
      <text>
        <r>
          <rPr>
            <b/>
            <sz val="10"/>
            <color indexed="81"/>
            <rFont val="Tahoma"/>
            <family val="2"/>
          </rPr>
          <t xml:space="preserve">Subturismo: </t>
        </r>
        <r>
          <rPr>
            <sz val="10"/>
            <color indexed="81"/>
            <rFont val="Tahoma"/>
            <family val="2"/>
          </rPr>
          <t>Dejar comentarios breves en caso de ser necesarios</t>
        </r>
        <r>
          <rPr>
            <sz val="9"/>
            <color indexed="81"/>
            <rFont val="Tahoma"/>
            <family val="2"/>
          </rPr>
          <t xml:space="preserve">.
</t>
        </r>
      </text>
    </comment>
    <comment ref="B163" authorId="1" shapeId="0" xr:uid="{BEE7B98D-7EEF-421A-BAFA-983B9888666F}">
      <text>
        <t>[Comentario encadenado]
Tu versión de Excel te permite leer este comentario encadenado; sin embargo, las ediciones que se apliquen se quitarán si el archivo se abre en una versión más reciente de Excel. Más información: https://go.microsoft.com/fwlink/?linkid=870924
Comentario:
    Esta fila en amarillo es un caso de ejemplo. Al completar, favor posteriormente borrarlo.</t>
      </text>
    </comment>
  </commentList>
</comments>
</file>

<file path=xl/sharedStrings.xml><?xml version="1.0" encoding="utf-8"?>
<sst xmlns="http://schemas.openxmlformats.org/spreadsheetml/2006/main" count="656" uniqueCount="224">
  <si>
    <t>Estado de Avance Anual ZOIT</t>
  </si>
  <si>
    <t>[Nombre ZOIT]</t>
  </si>
  <si>
    <t>Fecha de informe:</t>
  </si>
  <si>
    <t>DD-MM-AAAA</t>
  </si>
  <si>
    <t>Región(es):</t>
  </si>
  <si>
    <t>Fecha de declaración ZOIT:</t>
  </si>
  <si>
    <t>Fecha de vigencia ZOIT:</t>
  </si>
  <si>
    <t>Comuna(as):</t>
  </si>
  <si>
    <t>Período de ejecución:</t>
  </si>
  <si>
    <t>Ej.: Año 2, 1er periodo</t>
  </si>
  <si>
    <t>I. ANTECEDENTES</t>
  </si>
  <si>
    <r>
      <rPr>
        <b/>
        <u/>
        <sz val="11"/>
        <color rgb="FF00B050"/>
        <rFont val="Calibri"/>
        <family val="2"/>
        <scheme val="minor"/>
      </rPr>
      <t>COMPLETAR</t>
    </r>
    <r>
      <rPr>
        <b/>
        <sz val="11"/>
        <color rgb="FF00B050"/>
        <rFont val="Calibri"/>
        <family val="2"/>
        <scheme val="minor"/>
      </rPr>
      <t xml:space="preserve">. </t>
    </r>
    <r>
      <rPr>
        <sz val="11"/>
        <color theme="1"/>
        <rFont val="Calibri"/>
        <family val="2"/>
        <scheme val="minor"/>
      </rPr>
      <t>Describir brevemente La situación de la ZOIT dentro del período de ejecución, los principales logros, problemáticas y gestión desarrollada del Plan de Acción declarado. En el caso de las ZOIT que durante este período presentaron su proceso de prórroga, describir muy breve el proceso desarrollado.</t>
    </r>
  </si>
  <si>
    <t>[Max. 100 palabras (1.000 caracteres)]</t>
  </si>
  <si>
    <t>II. GOBERNANZA ZOIT - Mesa Publico - Privada</t>
  </si>
  <si>
    <t>El presente punto se adhiere al Artículo 1° del reglamento N°30/2016 "El Director Regional del Servicio presidirá la Mesa Público - Privada y deberá convocarla, a lo menos, semestralmente, remitiendo copia de las actas de las sesiones, periódicamente, a la Subsecretaría de Turismo". A continuación se manifiesta la naturaleza de la composición de la Mesa público-privada de la ZOIT y las sesiones ejecutadas en el periodo:</t>
  </si>
  <si>
    <r>
      <t xml:space="preserve">Gráfico automático </t>
    </r>
    <r>
      <rPr>
        <b/>
        <sz val="11"/>
        <color rgb="FFFF0000"/>
        <rFont val="Calibri"/>
        <family val="2"/>
        <scheme val="minor"/>
      </rPr>
      <t>(No modificar)</t>
    </r>
  </si>
  <si>
    <t>No modificar</t>
  </si>
  <si>
    <r>
      <t xml:space="preserve">Composición por </t>
    </r>
    <r>
      <rPr>
        <b/>
        <u/>
        <sz val="11"/>
        <color theme="0"/>
        <rFont val="Calibri"/>
        <family val="2"/>
        <scheme val="minor"/>
      </rPr>
      <t>tipo entidad</t>
    </r>
    <r>
      <rPr>
        <b/>
        <sz val="11"/>
        <color theme="0"/>
        <rFont val="Calibri"/>
        <family val="2"/>
        <scheme val="minor"/>
      </rPr>
      <t xml:space="preserve"> Mesa público-privada </t>
    </r>
  </si>
  <si>
    <t>N° integrantes</t>
  </si>
  <si>
    <t>Porcentaje representatividad</t>
  </si>
  <si>
    <t>Tasa promedio de asistencia sesiones Mesa público-privada</t>
  </si>
  <si>
    <t>N° entidades privadas</t>
  </si>
  <si>
    <t>N° entidades públicas</t>
  </si>
  <si>
    <t>N° entidades academia</t>
  </si>
  <si>
    <t>N° entidades  sociedad civil</t>
  </si>
  <si>
    <t>Tasa de cumplimiento de acuerdos Mesa público-privada</t>
  </si>
  <si>
    <r>
      <rPr>
        <b/>
        <u/>
        <sz val="11"/>
        <color rgb="FF00B050"/>
        <rFont val="Calibri"/>
        <family val="2"/>
        <scheme val="minor"/>
      </rPr>
      <t>COMPLETAR.</t>
    </r>
    <r>
      <rPr>
        <sz val="11"/>
        <color rgb="FF00B050"/>
        <rFont val="Calibri"/>
        <family val="2"/>
        <scheme val="minor"/>
      </rPr>
      <t xml:space="preserve"> </t>
    </r>
    <r>
      <rPr>
        <sz val="11"/>
        <color theme="1"/>
        <rFont val="Calibri"/>
        <family val="2"/>
        <scheme val="minor"/>
      </rPr>
      <t>A continuación se detalla información de las sesiones ejecutadas en el año 2024 a la fecha de completar este .</t>
    </r>
  </si>
  <si>
    <t>Fecha de la Reunión</t>
  </si>
  <si>
    <t>N° sesión</t>
  </si>
  <si>
    <t>N° asistentes</t>
  </si>
  <si>
    <t>Agenda</t>
  </si>
  <si>
    <t>N° compromisos adquiridos</t>
  </si>
  <si>
    <t>N° compromisos ejecutados</t>
  </si>
  <si>
    <t>% de cumplimiento de compromisos</t>
  </si>
  <si>
    <t>01_2024</t>
  </si>
  <si>
    <t>1. Exposición de MINVU respecto a ejecución de proyecto XXX.
2.  Puesta al día de proyectos desde DR Sernatur
3. Votación para incorporación de nuevos miembros de MPP
4. Varios</t>
  </si>
  <si>
    <t>[Cantidad de asistentes]</t>
  </si>
  <si>
    <t>[N° asistentes]</t>
  </si>
  <si>
    <t>[Breve punteo de temas tratados]</t>
  </si>
  <si>
    <r>
      <rPr>
        <i/>
        <u/>
        <sz val="11"/>
        <color rgb="FFFF0000"/>
        <rFont val="Calibri"/>
        <family val="2"/>
        <scheme val="minor"/>
      </rPr>
      <t xml:space="preserve">NOTA: </t>
    </r>
    <r>
      <rPr>
        <i/>
        <sz val="11"/>
        <color rgb="FFFF0000"/>
        <rFont val="Calibri"/>
        <family val="2"/>
        <scheme val="minor"/>
      </rPr>
      <t>Recordar remitir copia de las actas de las sesiones a la Subsecretaría de Turismo.</t>
    </r>
  </si>
  <si>
    <t>III. ESTADO DE EJECUCIÓN DE PLAN DE ACCIÓN</t>
  </si>
  <si>
    <t>En el presente punto se busca identificar cuantitativamente el estado de avance del vigente Plan de acción de la ZOIT.</t>
  </si>
  <si>
    <r>
      <t xml:space="preserve">Cálculo automático </t>
    </r>
    <r>
      <rPr>
        <b/>
        <sz val="11"/>
        <color rgb="FFFF0000"/>
        <rFont val="Calibri"/>
        <family val="2"/>
        <scheme val="minor"/>
      </rPr>
      <t>(No modificar)</t>
    </r>
  </si>
  <si>
    <t>N° de acciones desarrolladas del Plan de Acción de la ZOIT (en el año informado):</t>
  </si>
  <si>
    <t>N° de acciones totales programadas en el Plan de Acción (en el año informado):</t>
  </si>
  <si>
    <t>N° de acciones desarrolladas del Plan de Acción de la ZOIT (total periodo):</t>
  </si>
  <si>
    <t>N° de acciones totales programadas en el Plan de Acción (total periodo):</t>
  </si>
  <si>
    <r>
      <rPr>
        <b/>
        <u/>
        <sz val="11"/>
        <color rgb="FF00B050"/>
        <rFont val="Calibri"/>
        <family val="2"/>
        <scheme val="minor"/>
      </rPr>
      <t>COMPLETAR.</t>
    </r>
    <r>
      <rPr>
        <b/>
        <sz val="11"/>
        <color rgb="FFFF0000"/>
        <rFont val="Calibri"/>
        <family val="2"/>
        <scheme val="minor"/>
      </rPr>
      <t xml:space="preserve"> </t>
    </r>
    <r>
      <rPr>
        <sz val="11"/>
        <color theme="1"/>
        <rFont val="Calibri"/>
        <family val="2"/>
        <scheme val="minor"/>
      </rPr>
      <t>A continuación, indicar N° de acciones definiendo por cada línea de acción del Plan de Acción TOTAL vigente por 4 años</t>
    </r>
  </si>
  <si>
    <t>Línea de acción</t>
  </si>
  <si>
    <t>N° de acciones</t>
  </si>
  <si>
    <t xml:space="preserve">% </t>
  </si>
  <si>
    <t>Equipamiento e infraestructura</t>
  </si>
  <si>
    <t>[N°]</t>
  </si>
  <si>
    <t>Promoción</t>
  </si>
  <si>
    <t>Sustentabilidad</t>
  </si>
  <si>
    <t>Desarrollo de productos y experiencias</t>
  </si>
  <si>
    <t>Capital humano</t>
  </si>
  <si>
    <t>TOTAL</t>
  </si>
  <si>
    <t>Cantidad</t>
  </si>
  <si>
    <t>% de Avance</t>
  </si>
  <si>
    <t>Acciones realizadas</t>
  </si>
  <si>
    <t>Acciones pendientes</t>
  </si>
  <si>
    <t>Total</t>
  </si>
  <si>
    <r>
      <t xml:space="preserve">Tabla Automática </t>
    </r>
    <r>
      <rPr>
        <b/>
        <sz val="11"/>
        <color rgb="FFFF0000"/>
        <rFont val="Calibri"/>
        <family val="2"/>
        <scheme val="minor"/>
      </rPr>
      <t>(No modificar)</t>
    </r>
  </si>
  <si>
    <t>Ámbito de acción</t>
  </si>
  <si>
    <t>N° de acciones asociadas total periodo</t>
  </si>
  <si>
    <t>Presupuesto asignado (CLP)</t>
  </si>
  <si>
    <t>% Presupuesto asignado</t>
  </si>
  <si>
    <t>Línea de Acción</t>
  </si>
  <si>
    <t>Acción a Desarrollar</t>
  </si>
  <si>
    <t>Ejecutor</t>
  </si>
  <si>
    <t>Plazo (periodo de ejecución)</t>
  </si>
  <si>
    <t>Meta</t>
  </si>
  <si>
    <t>Medio de verificación</t>
  </si>
  <si>
    <t>Presupuesto asignado ($CLP)</t>
  </si>
  <si>
    <r>
      <t xml:space="preserve">Comentarios 
</t>
    </r>
    <r>
      <rPr>
        <i/>
        <sz val="11"/>
        <color theme="0"/>
        <rFont val="Calibri"/>
        <family val="2"/>
        <scheme val="minor"/>
      </rPr>
      <t>(no obligatorio)</t>
    </r>
  </si>
  <si>
    <t>Construcción Servicio Sanitario Rural Llanada Grande</t>
  </si>
  <si>
    <t>SSR - MOP</t>
  </si>
  <si>
    <t>Año 1</t>
  </si>
  <si>
    <t>Proyecto entregado… XX beneficados, etc.</t>
  </si>
  <si>
    <t>Reporte proyecto</t>
  </si>
  <si>
    <t xml:space="preserve">Iniciativa ejecutada con el apoyo de Municipio XXX, </t>
  </si>
  <si>
    <t>.</t>
  </si>
  <si>
    <r>
      <rPr>
        <b/>
        <u/>
        <sz val="11"/>
        <color rgb="FF00B050"/>
        <rFont val="Calibri"/>
        <family val="2"/>
        <scheme val="minor"/>
      </rPr>
      <t>COMPLETAR.</t>
    </r>
    <r>
      <rPr>
        <sz val="11"/>
        <color theme="1"/>
        <rFont val="Calibri"/>
        <family val="2"/>
        <scheme val="minor"/>
      </rPr>
      <t xml:space="preserve"> A continuación se completará el Estado de Avance de las </t>
    </r>
    <r>
      <rPr>
        <b/>
        <u/>
        <sz val="11"/>
        <color theme="5" tint="-0.249977111117893"/>
        <rFont val="Calibri"/>
        <family val="2"/>
        <scheme val="minor"/>
      </rPr>
      <t>"Acciones pendientes"</t>
    </r>
    <r>
      <rPr>
        <sz val="11"/>
        <color theme="5" tint="-0.249977111117893"/>
        <rFont val="Calibri"/>
        <family val="2"/>
        <scheme val="minor"/>
      </rPr>
      <t>.</t>
    </r>
    <r>
      <rPr>
        <sz val="11"/>
        <color theme="8" tint="-0.249977111117893"/>
        <rFont val="Calibri"/>
        <family val="2"/>
        <scheme val="minor"/>
      </rPr>
      <t xml:space="preserve"> </t>
    </r>
    <r>
      <rPr>
        <sz val="11"/>
        <rFont val="Calibri"/>
        <family val="2"/>
        <scheme val="minor"/>
      </rPr>
      <t xml:space="preserve">Respecto a estas acciones se entiende como una acción (en el presente ciclo de 4 años de la ZOIT) que está pendiente de realizarse o proclive a cambio o eliminación. </t>
    </r>
    <r>
      <rPr>
        <sz val="11"/>
        <color theme="1"/>
        <rFont val="Calibri"/>
        <family val="2"/>
        <scheme val="minor"/>
      </rPr>
      <t>El presente reporte permitirá conocer las razones - que en ocasiones son externas - de la no ejecucción de ciertas acciones.</t>
    </r>
  </si>
  <si>
    <t>Contraparte técnica no operativa</t>
  </si>
  <si>
    <r>
      <rPr>
        <b/>
        <u/>
        <sz val="8"/>
        <color theme="1"/>
        <rFont val="Calibri"/>
        <family val="2"/>
        <scheme val="minor"/>
      </rPr>
      <t xml:space="preserve">Contraparte técnica no operativa: </t>
    </r>
    <r>
      <rPr>
        <sz val="8"/>
        <color theme="1"/>
        <rFont val="Calibri"/>
        <family val="2"/>
        <scheme val="minor"/>
      </rPr>
      <t>Se considera cuando el ejecutor responsable no tiene asignado una contraparte técnica o existe una contraparte técnica inactiva</t>
    </r>
  </si>
  <si>
    <r>
      <rPr>
        <b/>
        <u/>
        <sz val="8"/>
        <color theme="1"/>
        <rFont val="Calibri"/>
        <family val="2"/>
        <scheme val="minor"/>
      </rPr>
      <t>Financiamiento no asegurado:</t>
    </r>
    <r>
      <rPr>
        <b/>
        <sz val="8"/>
        <color theme="1"/>
        <rFont val="Calibri"/>
        <family val="2"/>
        <scheme val="minor"/>
      </rPr>
      <t xml:space="preserve"> </t>
    </r>
    <r>
      <rPr>
        <sz val="8"/>
        <color theme="1"/>
        <rFont val="Calibri"/>
        <family val="2"/>
        <scheme val="minor"/>
      </rPr>
      <t>No hay certeza si la fuente de financiamiento propuesta será la utilizada, se está en  proceso de evaluación, aprobación o asignación oficial de fondos</t>
    </r>
  </si>
  <si>
    <r>
      <rPr>
        <b/>
        <u/>
        <sz val="8"/>
        <color theme="1"/>
        <rFont val="Calibri"/>
        <family val="2"/>
        <scheme val="minor"/>
      </rPr>
      <t xml:space="preserve">Postergada dentro del ciclo: </t>
    </r>
    <r>
      <rPr>
        <sz val="8"/>
        <color theme="1"/>
        <rFont val="Calibri"/>
        <family val="2"/>
        <scheme val="minor"/>
      </rPr>
      <t>Postergada dentro del ciclo actual de la ZOIT (4 Años desde la de prórroga o declaración si es nueva). Esto puede ser por priorización interna, ajustes estratégicos, atendiendo causas de equipo ejecutor.</t>
    </r>
  </si>
  <si>
    <r>
      <rPr>
        <b/>
        <u/>
        <sz val="8"/>
        <color theme="1"/>
        <rFont val="Calibri"/>
        <family val="2"/>
        <scheme val="minor"/>
      </rPr>
      <t xml:space="preserve">Otra: </t>
    </r>
    <r>
      <rPr>
        <sz val="8"/>
        <color theme="1"/>
        <rFont val="Calibri"/>
        <family val="2"/>
        <scheme val="minor"/>
      </rPr>
      <t>Otra que no se ajuste a las opciones antes nombradas</t>
    </r>
  </si>
  <si>
    <r>
      <rPr>
        <b/>
        <u/>
        <sz val="10"/>
        <color theme="1"/>
        <rFont val="Calibri"/>
        <family val="2"/>
        <scheme val="minor"/>
      </rPr>
      <t>(*) IMPORTANTE RECORDAR.</t>
    </r>
    <r>
      <rPr>
        <b/>
        <sz val="10"/>
        <color theme="1"/>
        <rFont val="Calibri"/>
        <family val="2"/>
        <scheme val="minor"/>
      </rPr>
      <t xml:space="preserve"> </t>
    </r>
    <r>
      <rPr>
        <sz val="10"/>
        <color theme="1"/>
        <rFont val="Calibri"/>
        <family val="2"/>
        <scheme val="minor"/>
      </rPr>
      <t xml:space="preserve">Sí se identifica un posible cambio en Plan de acción, aplicar proceso de modificación de Plan de acción. Respecto a esto en Decreto N°30, en artículo 20° se manifiesta: </t>
    </r>
    <r>
      <rPr>
        <i/>
        <sz val="10"/>
        <color theme="1"/>
        <rFont val="Calibri"/>
        <family val="2"/>
        <scheme val="minor"/>
      </rPr>
      <t xml:space="preserve">“Con todo, cualquier modificación que se realice al Plan de Acción por parte de la Mesa Público - Privada requerirá de la aprobación del Comité de Ministros del Turismo”. </t>
    </r>
  </si>
  <si>
    <t>V. CONCLUSIONES</t>
  </si>
  <si>
    <t>Dentro del espacio de las "Conclusiones", se orienta a que se incorpore contenidos que se detallan a continuación:</t>
  </si>
  <si>
    <t>•Destacar la/las acciones detonantes del año que se logró ejecutar o está en proceso que es relevante para el desarrollo turístico sustentable de la ZOIT como buen para seguir y destacar.
•En virtud de la importancia que tiene el Comité de Secretarios Regionales Ministeriales del Turismo en todo el procedimiento relativo a la declaración. Favor mencionar las experiencias en las cuales el comité formuló opiniones, observaciones y recomendaciones a los contenidos del Plan de Acción de las Zonas de Interés Turístico propuestas y/o declaradas. Convocado al menos dos veces al año.</t>
  </si>
  <si>
    <t>[Max. 400 palabras o 4.000 caracteres.]</t>
  </si>
  <si>
    <t>VI. ANEXOS/MEDIOS DE VERIFICACIÓN</t>
  </si>
  <si>
    <t>Favor enviar los documentos digitales via archivo compartido u otro que aplique. La informacion debe ser ordenada con únicamente de los medios de verificación de las acciones realizadas en un 100%.</t>
  </si>
  <si>
    <t>MARZO 2024</t>
  </si>
  <si>
    <t>(Máx. 100 palabras o 1.000 caracteres)</t>
  </si>
  <si>
    <t>Describir brevemente de la situación de la ZOIT dentro del período de ejecución (marzo 2024 a marzo 2025), los principales logros, problemáticas y gestión desarrollada del Plan de Acción declarado. En el caso de las ZOIT que durante este período presentaron su proceso de prórroga, describir muy breve el proceso desarrollado.</t>
  </si>
  <si>
    <t>(Máx. 100 palabras por celda o 1.000 caracteres)</t>
  </si>
  <si>
    <t>Artículo 1° del reglamento N°30/2016 "El Director Regional del Servicio presidirá la Meda Público - Privada y deberá convocarla, a lo menos, semestralmente, remitiendo copia de las actas de las sesiones, periódicamente, a la Subsecretaría de Turismo".</t>
  </si>
  <si>
    <t>Completar el cuadro a continuación:</t>
  </si>
  <si>
    <t>Integrantes</t>
  </si>
  <si>
    <r>
      <t>Linea de Acción para el Fomento de Turismo relacionada con el plan de acción</t>
    </r>
    <r>
      <rPr>
        <sz val="11"/>
        <color theme="1"/>
        <rFont val="Calibri"/>
        <family val="2"/>
      </rPr>
      <t>¹</t>
    </r>
  </si>
  <si>
    <t>Temas tratados / Acuerdos</t>
  </si>
  <si>
    <t>Acciones realizadas / Logros</t>
  </si>
  <si>
    <t>[Integrantes]</t>
  </si>
  <si>
    <t>[Linea de Acción para el Fomento de Turismo relacionada con el plan de acción]</t>
  </si>
  <si>
    <t>[Temas tratados / Acuerdos]</t>
  </si>
  <si>
    <t>[Acciones realizadas / Logros]</t>
  </si>
  <si>
    <t>¹ Las lineas de accion para el fomento de turismo son: Equipamiento e Infraestructura, Capital Humano, Sustentabilidad, Desarrollo de productos y experiencias, Promoción y Otro.
*Se solicita remitir copia de las actas de las sesiones a la Subsecretaría de Turismo.</t>
  </si>
  <si>
    <t>III. MEDICIÓN DEL INDICADOR DEL PLAN DE ACCIÓN</t>
  </si>
  <si>
    <t>Fórmula de cálculo</t>
  </si>
  <si>
    <t>Este resultado solo corresponde al cálculo de las ACCIONES REALIZADAS:</t>
  </si>
  <si>
    <t>(N° de acciones desarrolladas del Plan de Acción de la ZOIT/N° de acciones totales programadas en el Plan de Acción)*100</t>
  </si>
  <si>
    <t>N° de acciones desarrolladas del Plan de Acción de la ZOIT:</t>
  </si>
  <si>
    <t>N° de acciones totales programadas en el Plan de Acción:</t>
  </si>
  <si>
    <t>Ponderacion de las Líneas de Acción para el Fomento de Turismo del Plan de Acción actual</t>
  </si>
  <si>
    <t>TOTAL ACCIONES</t>
  </si>
  <si>
    <t>PORCENTAJE</t>
  </si>
  <si>
    <t>EQUIPAMIENTO E INFRAESTRUCTURA</t>
  </si>
  <si>
    <t>CAPITAL HUMANO</t>
  </si>
  <si>
    <t>SUSTENTABILIDAD</t>
  </si>
  <si>
    <t>DESARROLLO DE PRODUCTOS Y EXPERIENCIAS</t>
  </si>
  <si>
    <t>PROMOCIÓN</t>
  </si>
  <si>
    <t>OTRA</t>
  </si>
  <si>
    <r>
      <t>Estado de Avance por Líneas de Acción</t>
    </r>
    <r>
      <rPr>
        <b/>
        <sz val="12"/>
        <color theme="1"/>
        <rFont val="Calibri"/>
        <family val="2"/>
      </rPr>
      <t>²³</t>
    </r>
    <r>
      <rPr>
        <b/>
        <sz val="12"/>
        <color theme="1"/>
        <rFont val="Calibri"/>
        <family val="2"/>
        <scheme val="minor"/>
      </rPr>
      <t>:</t>
    </r>
  </si>
  <si>
    <t>Infrestructura (N° de Acciones)</t>
  </si>
  <si>
    <t>Acciones en proceso</t>
  </si>
  <si>
    <t>Acciones no iniciadas</t>
  </si>
  <si>
    <t>Capital Humano (N° de Acciones)</t>
  </si>
  <si>
    <t>Sustentabilidad (N° de Acciones)</t>
  </si>
  <si>
    <t>Desarrollo de Productos (N° de Acciones)</t>
  </si>
  <si>
    <t>Promoción (N° de Acciones)</t>
  </si>
  <si>
    <t>Otra (N° de Acciones)</t>
  </si>
  <si>
    <t>² Con el objetivo de simplificar el seguimiento de los estados de avance de las ZOIT, los porcentajes de avance consideran líneas de Acción realizadas en su totalidad (100% y junto con sus medios de verificación correspondiente), líneas de Acción en proceso (corresponden a las Acciones que están en estapa de elaboración entre un 1% a 99%), líneas de acción no iniciadas (0% y/o sin información).
³ Si el % de Avance no suma 100% es debido a que el numero de acciones ingresadas (Realizadas, en proceso y no iniciadas) no corresponde con el numero total de acciones reportadas.</t>
  </si>
  <si>
    <t>Detalle de Estado de Avance</t>
  </si>
  <si>
    <t>Estado de Avance: Favor solo completar de acuerdo con la "Acción realizada" - "Acción en proceso". En el presente año solicitamos el ejercicio de asociar las Acciones a los 17 Objetivos de Desarrollo Sostenible (ODS).</t>
  </si>
  <si>
    <t>(No incluir las Acciones "No iniciadas")</t>
  </si>
  <si>
    <t>Acción a Desarrollar
(Máx. 100 palabras por celda o 1.000 caracteres)</t>
  </si>
  <si>
    <t>Plazo (años)</t>
  </si>
  <si>
    <t>Ejecutor (principal)</t>
  </si>
  <si>
    <t>Estado de Avance</t>
  </si>
  <si>
    <t>Año que se ejecuto la acción</t>
  </si>
  <si>
    <t xml:space="preserve">¿A que ODS se asocia? </t>
  </si>
  <si>
    <t>[Linea de Acción]</t>
  </si>
  <si>
    <t>[Acción a desarrollar]</t>
  </si>
  <si>
    <t>[Plazo]</t>
  </si>
  <si>
    <t>[Ejecutor]</t>
  </si>
  <si>
    <t>[Estado de Avance]</t>
  </si>
  <si>
    <t>[Año]</t>
  </si>
  <si>
    <t>[ODS]</t>
  </si>
  <si>
    <t>(Max. 400 palabras o 4.000 caracteres.)</t>
  </si>
  <si>
    <t>•Destacar la/las acciones detonantes del año que se logró ejecutar o está en proceso que es relevante para el desarrollo turistio sustentable de la ZOIT como buen para segui y destacar.
•En virtud de la importancia que tiene el Comité de Secretarios Regionales Ministeriales del Turismo en todo el procedimiento relativo a la declaración. Favor mencional las experiencias en las cuales el comité formuló opiniones, observaciones y recomendaciones a los contenidos del Plan de Acción de las Zonas de Interés Turístico propuestas y/o declaradas. Convocado al menos dos veces al año.</t>
  </si>
  <si>
    <t>Arica y Parinacota</t>
  </si>
  <si>
    <t>Tarapacá</t>
  </si>
  <si>
    <t>Antofagasta</t>
  </si>
  <si>
    <t>Atacama</t>
  </si>
  <si>
    <t>Coquimbo</t>
  </si>
  <si>
    <t>Valparaíso</t>
  </si>
  <si>
    <t>Metropolitana de Santiago</t>
  </si>
  <si>
    <t>O'Higgins</t>
  </si>
  <si>
    <t>Maule</t>
  </si>
  <si>
    <t>Ñuble</t>
  </si>
  <si>
    <t>Biobío</t>
  </si>
  <si>
    <t>La Araucanía</t>
  </si>
  <si>
    <t>Los Ríos</t>
  </si>
  <si>
    <t>Los Lagos</t>
  </si>
  <si>
    <t>Aysén</t>
  </si>
  <si>
    <t>Magallanes y la artartica chilena</t>
  </si>
  <si>
    <t>Año 2</t>
  </si>
  <si>
    <t>Año 3</t>
  </si>
  <si>
    <t>Año 4</t>
  </si>
  <si>
    <t>Responsable externo</t>
  </si>
  <si>
    <t>Se considera cuando el ejecutor responsable no tiene asignado una contraparte técnica o existe una contraparte técnica inactiva</t>
  </si>
  <si>
    <t>$ externas</t>
  </si>
  <si>
    <t>Financiamiento no asegurado</t>
  </si>
  <si>
    <t>No hay certeza si la fuente de financiamiento propuesta será la utilizada, se está en  proceso de evaluación, aprobación o asignación oficial de fondos</t>
  </si>
  <si>
    <t>Equipo DR</t>
  </si>
  <si>
    <t>Postergada dentro del ciclo</t>
  </si>
  <si>
    <t>Postergada dentro del ciclo actual de la ZOIT (4 Años desde la de prórroga o declaración si es nueva). Esto puede ser por priorización interna, ajustes estratégicos, atendiendo causas de equipo ejecutor.</t>
  </si>
  <si>
    <t>Otra</t>
  </si>
  <si>
    <t>Otra que no se ajuste a las opciones antes nombradas</t>
  </si>
  <si>
    <t>[% cumplimiento]</t>
  </si>
  <si>
    <t>[N compromiso]</t>
  </si>
  <si>
    <t>[N compromiso adq.]</t>
  </si>
  <si>
    <r>
      <rPr>
        <b/>
        <u/>
        <sz val="8"/>
        <color theme="1"/>
        <rFont val="Calibri"/>
        <family val="2"/>
        <scheme val="minor"/>
      </rPr>
      <t>En desarrollo:</t>
    </r>
    <r>
      <rPr>
        <b/>
        <sz val="8"/>
        <color theme="1"/>
        <rFont val="Calibri"/>
        <family val="2"/>
        <scheme val="minor"/>
      </rPr>
      <t xml:space="preserve"> </t>
    </r>
    <r>
      <rPr>
        <sz val="8"/>
        <color theme="1"/>
        <rFont val="Calibri"/>
        <family val="2"/>
        <scheme val="minor"/>
      </rPr>
      <t>Iniciativa se está ejecutando o se ejecutará de acuerdo a lo establecido</t>
    </r>
  </si>
  <si>
    <t>En desarrollo</t>
  </si>
  <si>
    <t>Iniciativa se está ejecutando o se ejecutará de acuerdo a lo establecido</t>
  </si>
  <si>
    <r>
      <t xml:space="preserve">% ejecución acciones plan de acción </t>
    </r>
    <r>
      <rPr>
        <b/>
        <sz val="11"/>
        <color rgb="FF00B050"/>
        <rFont val="Calibri"/>
        <family val="2"/>
        <scheme val="minor"/>
      </rPr>
      <t>DEL AÑO INFORMADO</t>
    </r>
  </si>
  <si>
    <r>
      <t xml:space="preserve">% ejecución acciones plan de acción </t>
    </r>
    <r>
      <rPr>
        <b/>
        <sz val="11"/>
        <color rgb="FF00B050"/>
        <rFont val="Calibri"/>
        <family val="2"/>
        <scheme val="minor"/>
      </rPr>
      <t>TOTAL PERIODO</t>
    </r>
  </si>
  <si>
    <r>
      <t xml:space="preserve">Avance Plan de acción: </t>
    </r>
    <r>
      <rPr>
        <sz val="11"/>
        <color theme="0"/>
        <rFont val="Calibri"/>
        <family val="2"/>
        <scheme val="minor"/>
      </rPr>
      <t>Lo programado del año vs lo ejecutado del año</t>
    </r>
  </si>
  <si>
    <r>
      <t xml:space="preserve">Avance TOTAL DEL PERIODO (4 años): </t>
    </r>
    <r>
      <rPr>
        <sz val="11"/>
        <color theme="0"/>
        <rFont val="Calibri"/>
        <family val="2"/>
        <scheme val="minor"/>
      </rPr>
      <t>Lo ejecutado del periodo vs lo ejecutado en el periodo</t>
    </r>
  </si>
  <si>
    <r>
      <rPr>
        <b/>
        <u/>
        <sz val="11"/>
        <color rgb="FF00B050"/>
        <rFont val="Calibri"/>
        <family val="2"/>
        <scheme val="minor"/>
      </rPr>
      <t>COMPLETAR.</t>
    </r>
    <r>
      <rPr>
        <sz val="11"/>
        <color theme="1"/>
        <rFont val="Calibri"/>
        <family val="2"/>
        <scheme val="minor"/>
      </rPr>
      <t xml:space="preserve"> A continuación se completará el Estado de Avance de las </t>
    </r>
    <r>
      <rPr>
        <b/>
        <u/>
        <sz val="11"/>
        <color rgb="FF92D050"/>
        <rFont val="Calibri"/>
        <family val="2"/>
        <scheme val="minor"/>
      </rPr>
      <t>"Acciones realizadas"</t>
    </r>
    <r>
      <rPr>
        <sz val="11"/>
        <color theme="8" tint="-0.249977111117893"/>
        <rFont val="Calibri"/>
        <family val="2"/>
        <scheme val="minor"/>
      </rPr>
      <t xml:space="preserve">. </t>
    </r>
    <r>
      <rPr>
        <sz val="11"/>
        <rFont val="Calibri"/>
        <family val="2"/>
        <scheme val="minor"/>
      </rPr>
      <t xml:space="preserve">Respecto a estas acciones se entiende como una acción ya ejecutada durante el periodo (4 años de la ZOIT). El reporte a continuación es ACUMULABLE. </t>
    </r>
    <r>
      <rPr>
        <b/>
        <sz val="11"/>
        <rFont val="Calibri"/>
        <family val="2"/>
        <scheme val="minor"/>
      </rPr>
      <t>[</t>
    </r>
    <r>
      <rPr>
        <b/>
        <i/>
        <sz val="11"/>
        <rFont val="Calibri"/>
        <family val="2"/>
        <scheme val="minor"/>
      </rPr>
      <t>Ejemplo. Una ZOIT que esté completando este campo en un 3er año de periodo debe informar las acciones ejecutadas de Año 1, Año 2  y Año 3.]</t>
    </r>
  </si>
  <si>
    <t>Detalle de Estado de Avance de ACCIONES REALIZADAS (*)</t>
  </si>
  <si>
    <r>
      <t>TABLA RESUMEN PLAN DE ACCIÓN</t>
    </r>
    <r>
      <rPr>
        <b/>
        <sz val="11"/>
        <color theme="9"/>
        <rFont val="Calibri"/>
        <family val="2"/>
        <scheme val="minor"/>
      </rPr>
      <t xml:space="preserve"> </t>
    </r>
    <r>
      <rPr>
        <b/>
        <sz val="11"/>
        <color theme="0"/>
        <rFont val="Calibri"/>
        <family val="2"/>
        <scheme val="minor"/>
      </rPr>
      <t xml:space="preserve">TOTAL PERIODO: </t>
    </r>
    <r>
      <rPr>
        <b/>
        <sz val="11"/>
        <color rgb="FF92D050"/>
        <rFont val="Calibri"/>
        <family val="2"/>
        <scheme val="minor"/>
      </rPr>
      <t>ACCIONES REALIZADAS</t>
    </r>
    <r>
      <rPr>
        <b/>
        <sz val="11"/>
        <color theme="0"/>
        <rFont val="Calibri"/>
        <family val="2"/>
        <scheme val="minor"/>
      </rPr>
      <t xml:space="preserve"> (*)</t>
    </r>
  </si>
  <si>
    <r>
      <t>TABLA RESUMEN PLAN DE ACCIÓN</t>
    </r>
    <r>
      <rPr>
        <b/>
        <sz val="11"/>
        <color theme="9"/>
        <rFont val="Calibri"/>
        <family val="2"/>
        <scheme val="minor"/>
      </rPr>
      <t xml:space="preserve"> </t>
    </r>
    <r>
      <rPr>
        <b/>
        <sz val="11"/>
        <color theme="0"/>
        <rFont val="Calibri"/>
        <family val="2"/>
        <scheme val="minor"/>
      </rPr>
      <t xml:space="preserve">TOTAL PERIODO: </t>
    </r>
    <r>
      <rPr>
        <b/>
        <sz val="11"/>
        <color rgb="FFFFC000"/>
        <rFont val="Calibri"/>
        <family val="2"/>
        <scheme val="minor"/>
      </rPr>
      <t>ACCIONES PENDIENTES</t>
    </r>
    <r>
      <rPr>
        <b/>
        <sz val="11"/>
        <color theme="0"/>
        <rFont val="Calibri"/>
        <family val="2"/>
        <scheme val="minor"/>
      </rPr>
      <t xml:space="preserve"> (**)</t>
    </r>
  </si>
  <si>
    <t>Detalle de Estado de Avance de Acciones PENDIENTES (**)</t>
  </si>
  <si>
    <t>Motivo de estatus pendiente (***)</t>
  </si>
  <si>
    <t>(***) Definiciones de "Motivo de estatus pendiente"</t>
  </si>
  <si>
    <t>Hombre</t>
  </si>
  <si>
    <t>Mujer</t>
  </si>
  <si>
    <t>Otro o sin información</t>
  </si>
  <si>
    <t>Otro (si amerita)</t>
  </si>
  <si>
    <r>
      <rPr>
        <b/>
        <u/>
        <sz val="11"/>
        <color rgb="FF00B050"/>
        <rFont val="Calibri"/>
        <family val="2"/>
        <scheme val="minor"/>
      </rPr>
      <t>COMPLETAR</t>
    </r>
    <r>
      <rPr>
        <b/>
        <sz val="11"/>
        <color rgb="FF00B050"/>
        <rFont val="Calibri"/>
        <family val="2"/>
        <scheme val="minor"/>
      </rPr>
      <t>.</t>
    </r>
    <r>
      <rPr>
        <sz val="11"/>
        <color rgb="FF00B050"/>
        <rFont val="Calibri"/>
        <family val="2"/>
        <scheme val="minor"/>
      </rPr>
      <t xml:space="preserve"> </t>
    </r>
    <r>
      <rPr>
        <sz val="11"/>
        <color theme="1"/>
        <rFont val="Calibri"/>
        <family val="2"/>
        <scheme val="minor"/>
      </rPr>
      <t>Desgloce de estado de acciones por Línea de acción</t>
    </r>
  </si>
  <si>
    <r>
      <t xml:space="preserve">Invitados a sesiones
</t>
    </r>
    <r>
      <rPr>
        <sz val="11"/>
        <color theme="0"/>
        <rFont val="Calibri"/>
        <family val="2"/>
        <scheme val="minor"/>
      </rPr>
      <t xml:space="preserve"> (no obligatorio)</t>
    </r>
  </si>
  <si>
    <r>
      <t xml:space="preserve">Composición por sexo de </t>
    </r>
    <r>
      <rPr>
        <b/>
        <u/>
        <sz val="11"/>
        <color theme="0"/>
        <rFont val="Calibri"/>
        <family val="2"/>
        <scheme val="minor"/>
      </rPr>
      <t>representantes</t>
    </r>
    <r>
      <rPr>
        <b/>
        <sz val="11"/>
        <color theme="0"/>
        <rFont val="Calibri"/>
        <family val="2"/>
        <scheme val="minor"/>
      </rPr>
      <t xml:space="preserve"> Mesa público-privada </t>
    </r>
  </si>
  <si>
    <t>Ej: Gremio de artesanos de XXX</t>
  </si>
  <si>
    <t>MARZO 2026</t>
  </si>
  <si>
    <r>
      <t xml:space="preserve">El presente informe tiene como objetivo dar cumplimiento al Artículo 20° del Decreto 30 (Reglamento que fija el procedimiento para la declaración de Zonas de interés turístico). En este artículo se indica </t>
    </r>
    <r>
      <rPr>
        <i/>
        <sz val="12"/>
        <color rgb="FF000000"/>
        <rFont val="Calibri"/>
        <family val="2"/>
        <scheme val="minor"/>
      </rPr>
      <t>"El Director Regional del Servicio, como presidente de la Mesa Público - Privada, deberá remitir, en el mes de marzo de cada año, un informe anual al Comité de Secretarios Regionales Ministeriales, a fin de informar acerca del estado de avance del Plan de Acción de la Zona de Interés Turístico declarada. El Comité de Secretarios Regionales Ministeriales podrá formular observaciones en relación a aquellos aspectos del Plan de Acción que considere relevantes respecto de la ejecución anual del mismo."</t>
    </r>
    <r>
      <rPr>
        <sz val="12"/>
        <color rgb="FF000000"/>
        <rFont val="Calibri"/>
        <family val="2"/>
        <scheme val="minor"/>
      </rPr>
      <t xml:space="preserve"> De acuerdo a esto, Subsecretaría facilita formato para reportería de la ZOIT sobre su </t>
    </r>
    <r>
      <rPr>
        <b/>
        <sz val="12"/>
        <color rgb="FF000000"/>
        <rFont val="Calibri"/>
        <family val="2"/>
        <scheme val="minor"/>
      </rPr>
      <t>estado de avance anual</t>
    </r>
    <r>
      <rPr>
        <sz val="12"/>
        <color rgb="FF000000"/>
        <rFont val="Calibri"/>
        <family val="2"/>
        <scheme val="minor"/>
      </rPr>
      <t xml:space="preserve"> respecto al </t>
    </r>
    <r>
      <rPr>
        <u/>
        <sz val="12"/>
        <color rgb="FF000000"/>
        <rFont val="Calibri"/>
        <family val="2"/>
        <scheme val="minor"/>
      </rPr>
      <t>periodo de 4 años de duración.</t>
    </r>
    <r>
      <rPr>
        <sz val="12"/>
        <color rgb="FF000000"/>
        <rFont val="Calibri"/>
        <family val="2"/>
        <scheme val="minor"/>
      </rPr>
      <t xml:space="preserve"> El cual se presenta a continuación.</t>
    </r>
  </si>
  <si>
    <t>(n)</t>
  </si>
  <si>
    <t xml:space="preserve">[Max. 400 palabras o 4.000 caracteres.]        </t>
  </si>
  <si>
    <r>
      <rPr>
        <b/>
        <u/>
        <sz val="11"/>
        <color rgb="FF00B050"/>
        <rFont val="Calibri"/>
        <family val="2"/>
        <scheme val="minor"/>
      </rPr>
      <t>COMPLETAR</t>
    </r>
    <r>
      <rPr>
        <sz val="11"/>
        <color rgb="FF00B050"/>
        <rFont val="Calibri"/>
        <family val="2"/>
        <scheme val="minor"/>
      </rPr>
      <t>.</t>
    </r>
    <r>
      <rPr>
        <sz val="11"/>
        <color theme="1"/>
        <rFont val="Calibri"/>
        <family val="2"/>
        <scheme val="minor"/>
      </rPr>
      <t xml:space="preserve"> A continuación se contextualiza el marco estructural de este informe. Es importante  mencionar que este informe detalla el avance desde</t>
    </r>
    <r>
      <rPr>
        <b/>
        <sz val="11"/>
        <color theme="1"/>
        <rFont val="Calibri"/>
        <family val="2"/>
        <scheme val="minor"/>
      </rPr>
      <t xml:space="preserve"> </t>
    </r>
    <r>
      <rPr>
        <b/>
        <u/>
        <sz val="11"/>
        <color rgb="FFFF0000"/>
        <rFont val="Calibri"/>
        <family val="2"/>
        <scheme val="minor"/>
      </rPr>
      <t>marzo 2025 a marzo 2026</t>
    </r>
    <r>
      <rPr>
        <b/>
        <u/>
        <sz val="11"/>
        <color theme="1"/>
        <rFont val="Calibri"/>
        <family val="2"/>
        <scheme val="minor"/>
      </rPr>
      <t>.</t>
    </r>
  </si>
  <si>
    <r>
      <t xml:space="preserve">Comentarios 
</t>
    </r>
    <r>
      <rPr>
        <sz val="11"/>
        <color theme="7" tint="0.39997558519241921"/>
        <rFont val="Calibri"/>
        <family val="2"/>
        <scheme val="minor"/>
      </rPr>
      <t>(OBLIGATORIO)</t>
    </r>
  </si>
  <si>
    <r>
      <rPr>
        <b/>
        <sz val="11"/>
        <color rgb="FFFF0000"/>
        <rFont val="Calibri"/>
        <family val="2"/>
        <scheme val="minor"/>
      </rPr>
      <t>(OBLIGATORIO)</t>
    </r>
    <r>
      <rPr>
        <sz val="11"/>
        <color rgb="FFFF0000"/>
        <rFont val="Calibri"/>
        <family val="2"/>
        <scheme val="minor"/>
      </rPr>
      <t xml:space="preserve"> Insertar acá link de carpeta que incluya TODOS los medios de verificación de las iniciativas realizadas.</t>
    </r>
  </si>
  <si>
    <r>
      <rPr>
        <b/>
        <u/>
        <sz val="11"/>
        <color rgb="FF00B050"/>
        <rFont val="Calibri"/>
        <family val="2"/>
        <scheme val="minor"/>
      </rPr>
      <t>COMPLETAR.</t>
    </r>
    <r>
      <rPr>
        <sz val="11"/>
        <color theme="1"/>
        <rFont val="Calibri"/>
        <family val="2"/>
        <scheme val="minor"/>
      </rPr>
      <t xml:space="preserve"> Dentro del espacio de las "Conclusiones", se orienta a que se incorpore contenidos que se detallan a continuación:</t>
    </r>
  </si>
  <si>
    <r>
      <rPr>
        <b/>
        <u/>
        <sz val="11"/>
        <color rgb="FF00B050"/>
        <rFont val="Calibri"/>
        <family val="2"/>
        <scheme val="minor"/>
      </rPr>
      <t>COMPLETAR.</t>
    </r>
    <r>
      <rPr>
        <b/>
        <sz val="11"/>
        <color theme="1"/>
        <rFont val="Calibri"/>
        <family val="2"/>
        <scheme val="minor"/>
      </rPr>
      <t xml:space="preserve"> </t>
    </r>
    <r>
      <rPr>
        <sz val="11"/>
        <color theme="1"/>
        <rFont val="Calibri"/>
        <family val="2"/>
        <scheme val="minor"/>
      </rPr>
      <t>Favor enviar los documentos digitales via archivo compartido u otro que aplique. La informacion debe ser ordenada con únicamente de los medios de verificación de las acciones realizadas en un 100%.</t>
    </r>
  </si>
  <si>
    <r>
      <rPr>
        <b/>
        <u/>
        <sz val="11"/>
        <color rgb="FF00B050"/>
        <rFont val="Calibri"/>
        <family val="2"/>
        <scheme val="minor"/>
      </rPr>
      <t>COMPLETAR</t>
    </r>
    <r>
      <rPr>
        <b/>
        <sz val="11"/>
        <color rgb="FF00B050"/>
        <rFont val="Calibri"/>
        <family val="2"/>
        <scheme val="minor"/>
      </rPr>
      <t xml:space="preserve">. </t>
    </r>
    <r>
      <rPr>
        <sz val="11"/>
        <rFont val="Calibri"/>
        <family val="2"/>
        <scheme val="minor"/>
      </rPr>
      <t>Tabla de composición de Mesa PP por tipo entidad</t>
    </r>
  </si>
  <si>
    <r>
      <rPr>
        <b/>
        <u/>
        <sz val="11"/>
        <color rgb="FF00B050"/>
        <rFont val="Calibri"/>
        <family val="2"/>
        <scheme val="minor"/>
      </rPr>
      <t>COMPLETAR.</t>
    </r>
    <r>
      <rPr>
        <b/>
        <sz val="11"/>
        <color rgb="FF00B050"/>
        <rFont val="Calibri"/>
        <family val="2"/>
        <scheme val="minor"/>
      </rPr>
      <t xml:space="preserve"> </t>
    </r>
    <r>
      <rPr>
        <sz val="11"/>
        <rFont val="Calibri"/>
        <family val="2"/>
        <scheme val="minor"/>
      </rPr>
      <t>Tabla de composición de Mesa PP por género</t>
    </r>
  </si>
  <si>
    <r>
      <rPr>
        <b/>
        <sz val="36"/>
        <color theme="4" tint="-0.499984740745262"/>
        <rFont val="Aptos"/>
        <family val="2"/>
      </rPr>
      <t>Contexto</t>
    </r>
    <r>
      <rPr>
        <b/>
        <sz val="36"/>
        <color theme="1"/>
        <rFont val="Aptos"/>
        <family val="2"/>
      </rPr>
      <t xml:space="preserve">
</t>
    </r>
    <r>
      <rPr>
        <b/>
        <sz val="36"/>
        <color rgb="FF0070C0"/>
        <rFont val="Aptos"/>
        <family val="2"/>
      </rPr>
      <t>Informe Estado de Avance ZOIT 2026</t>
    </r>
    <r>
      <rPr>
        <b/>
        <sz val="26"/>
        <color theme="1"/>
        <rFont val="Aptos"/>
        <family val="2"/>
      </rPr>
      <t xml:space="preserve">
</t>
    </r>
    <r>
      <rPr>
        <b/>
        <sz val="18"/>
        <color theme="2" tint="-0.499984740745262"/>
        <rFont val="Aptos"/>
        <family val="2"/>
      </rPr>
      <t>Periodo de reporte: marzo 2025 a marzo 2026</t>
    </r>
  </si>
  <si>
    <t>Contexto</t>
  </si>
  <si>
    <t xml:space="preserve">Estructura del informe y sentido de los campos requeridos
</t>
  </si>
  <si>
    <r>
      <t xml:space="preserve">El informe se estructura en seis secciones, cuyo propósito es asegurar un reporte completo, verificable y comparable del estado de avance del Plan de Acción, conforme a lo establecido en el Artículo 20° del Decreto N°30. En conjunto, estas secciones permiten: (i) contextualizar la ejecución anual, (ii) dar cuenta del funcionamiento de la gobernanza local, (iii) cuantificar avances, (iv) respaldar resultados con medios de verificación y (v) registrar brechas o factores externos que inciden en la implementación.
</t>
    </r>
    <r>
      <rPr>
        <b/>
        <sz val="14"/>
        <color rgb="FF000000"/>
        <rFont val="Aptos"/>
        <family val="2"/>
      </rPr>
      <t>I. Antecedentes:</t>
    </r>
    <r>
      <rPr>
        <sz val="14"/>
        <color rgb="FF000000"/>
        <rFont val="Aptos"/>
        <family val="2"/>
      </rPr>
      <t xml:space="preserve"> se requiere para contextualizar el período informado, identificando principales hitos, avances y desafíos que explican el estado general de ejecución del Plan de Acción.
</t>
    </r>
    <r>
      <rPr>
        <b/>
        <sz val="14"/>
        <color rgb="FF000000"/>
        <rFont val="Aptos"/>
        <family val="2"/>
      </rPr>
      <t>II. Gobernanza ZOIT – Mesa Público-Privada:</t>
    </r>
    <r>
      <rPr>
        <sz val="14"/>
        <color rgb="FF000000"/>
        <rFont val="Aptos"/>
        <family val="2"/>
      </rPr>
      <t xml:space="preserve"> se requiere para evidenciar la composición y funcionamiento de la gobernanza local (integración, sesiones, asistencia y compromisos), en tanto es el espacio responsable de conducir y articular la implementación del Plan de Acción.
</t>
    </r>
    <r>
      <rPr>
        <b/>
        <sz val="14"/>
        <color rgb="FF000000"/>
        <rFont val="Aptos"/>
        <family val="2"/>
      </rPr>
      <t>III. Estado de ejecución del Plan de Acción:</t>
    </r>
    <r>
      <rPr>
        <sz val="14"/>
        <color rgb="FF000000"/>
        <rFont val="Aptos"/>
        <family val="2"/>
      </rPr>
      <t xml:space="preserve"> se requiere para reportar el avance cuantitativo anual y acumulado (acciones programadas vs. desarrolladas), permitiendo monitorear el cumplimiento según el año de ejecución dentro del ciclo de cuatro años.
</t>
    </r>
    <r>
      <rPr>
        <b/>
        <sz val="14"/>
        <color rgb="FF000000"/>
        <rFont val="Aptos"/>
        <family val="2"/>
      </rPr>
      <t xml:space="preserve">IV. Detalle de acciones realizadas y pendientes: </t>
    </r>
    <r>
      <rPr>
        <sz val="14"/>
        <color rgb="FF000000"/>
        <rFont val="Aptos"/>
        <family val="2"/>
      </rPr>
      <t xml:space="preserve">se requiere para identificar qué acciones se ejecutaron y cuáles permanecen pendientes, incluyendo motivos de rezago, brechas de implementación y/o condicionantes, distinguiendo aquellos casos donde existen factores externos que inciden en el avance.
</t>
    </r>
    <r>
      <rPr>
        <b/>
        <sz val="14"/>
        <color rgb="FF000000"/>
        <rFont val="Aptos"/>
        <family val="2"/>
      </rPr>
      <t>V. Conclusiones: s</t>
    </r>
    <r>
      <rPr>
        <sz val="14"/>
        <color rgb="FF000000"/>
        <rFont val="Aptos"/>
        <family val="2"/>
      </rPr>
      <t xml:space="preserve">e requiere para sintetizar aprendizajes, elementos críticos y acciones detonantes, destacando logros y aspectos que orientan decisiones de gestión y priorización para la continuidad del ciclo.
</t>
    </r>
    <r>
      <rPr>
        <b/>
        <sz val="14"/>
        <color rgb="FF000000"/>
        <rFont val="Aptos"/>
        <family val="2"/>
      </rPr>
      <t xml:space="preserve">VI. Anexos/Medios de verificación: </t>
    </r>
    <r>
      <rPr>
        <sz val="14"/>
        <color rgb="FF000000"/>
        <rFont val="Aptos"/>
        <family val="2"/>
      </rPr>
      <t xml:space="preserve">se requiere para asegurar la trazabilidad y respaldo de la información reportada, mediante evidencia verificable asociada a las acciones ejecutadas y a la gestión desarrollada.
Finalmente, la información reportada en el presente informe deberá elaborarse y remitirse en concordancia con los principios de probidad y veracidad, asegurando que los antecedentes entregados por cada Dirección Regional sean consistentes, trazables y respaldados mediante sus respectivos medios de verificación. Por su parte, en el marco del principio de transparencia, la Subsecretaría de Turismo podrá difundir información general del estado de avance de las ZOIT declaradas a través de su sitio institucional, disponible en:
</t>
    </r>
    <r>
      <rPr>
        <u/>
        <sz val="14"/>
        <color theme="4" tint="-0.249977111117893"/>
        <rFont val="Aptos"/>
        <family val="2"/>
      </rPr>
      <t xml:space="preserve">https://www.subturismo.gob.cl/desarrollo-de-destinos-y-gestion-territorial/zonas-de-interes-turistico/zoit-declaradas/ </t>
    </r>
  </si>
  <si>
    <t xml:space="preserve">El Informe Estado de Avance ZOIT 2026 es un instrumento de reporte anual que consolida el avance del Plan de Acción, el funcionamiento de la gobernanza local y los medios de verificación asociados.
El objetivo principal de este informe es dar cumplimiento a lo establecido en el Artículo 20° del Decreto N°30 (Reglamento que fija el procedimiento para la declaración de Zonas de Interés Turístico). En dicho artículo se establece que el/la Director/a Regional del Servicio, en su calidad de presidente/a de la Mesa Público-Privada, deberá remitir, en el mes de marzo de cada año, un informe anual al Comité de Secretarios Regionales Ministeriales, con el fin de informar acerca del estado de avance del Plan de Acción de la ZOIT declarada. Asimismo, el artículo señala que el Comité de Secretarios Regionales Ministeriales podrá formular observaciones respecto de aquellos aspectos del Plan de Acción que considere relevantes en relación con su ejecución anual.
En este contexto, la Subsecretaría de Turismo dispone el presente formato como una herramienta para estandarizar y facilitar el reporte anual, y a la vez apoyar a las Direcciones Regionales de SERNATUR en el seguimiento sistemático del Plan de Acción según el año de ejecución, dentro del ciclo de cuatro años del instrumento. El informe permite consolidar información cuantitativa y cualitativa, identificando la naturaleza y composición de la gobernanza (Mesa Público-Privada), destacando casos de éxito y acciones ejecutadas con sus respectivos medios de verificación, y registrando acciones pendientes junto a sus principales brechas o problemáticas, incluyendo aquellas asociadas a factores externos.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</si>
</sst>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75" x14ac:knownFonts="1">
    <font>
      <sz val="11"/>
      <color theme="1"/>
      <name val="Calibri"/>
      <family val="2"/>
      <scheme val="minor"/>
    </font>
    <font>
      <sz val="11"/>
      <color theme="1"/>
      <name val="Calibri"/>
      <family val="2"/>
    </font>
    <font>
      <sz val="11"/>
      <color theme="1"/>
      <name val="Calibri"/>
      <family val="2"/>
      <scheme val="minor"/>
    </font>
    <font>
      <sz val="10"/>
      <color theme="1"/>
      <name val="Calibri"/>
      <family val="2"/>
      <scheme val="minor"/>
    </font>
    <font>
      <b/>
      <u/>
      <sz val="16"/>
      <color theme="1"/>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sz val="48"/>
      <color theme="1"/>
      <name val="Calibri"/>
      <family val="2"/>
      <scheme val="minor"/>
    </font>
    <font>
      <b/>
      <sz val="12"/>
      <color theme="1"/>
      <name val="Calibri"/>
      <family val="2"/>
    </font>
    <font>
      <u/>
      <sz val="11"/>
      <color theme="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u/>
      <sz val="36"/>
      <color theme="0"/>
      <name val="Calibri"/>
      <family val="2"/>
      <scheme val="minor"/>
    </font>
    <font>
      <b/>
      <sz val="14"/>
      <color theme="0"/>
      <name val="Calibri"/>
      <family val="2"/>
      <scheme val="minor"/>
    </font>
    <font>
      <b/>
      <sz val="16"/>
      <color theme="1"/>
      <name val="Calibri"/>
      <family val="2"/>
      <scheme val="minor"/>
    </font>
    <font>
      <b/>
      <sz val="11"/>
      <name val="Calibri"/>
      <family val="2"/>
      <scheme val="minor"/>
    </font>
    <font>
      <b/>
      <u/>
      <sz val="11"/>
      <color theme="0"/>
      <name val="Calibri"/>
      <family val="2"/>
      <scheme val="minor"/>
    </font>
    <font>
      <sz val="9"/>
      <color indexed="81"/>
      <name val="Tahoma"/>
      <family val="2"/>
    </font>
    <font>
      <b/>
      <sz val="10"/>
      <color indexed="81"/>
      <name val="Tahoma"/>
      <family val="2"/>
    </font>
    <font>
      <sz val="10"/>
      <color indexed="81"/>
      <name val="Tahoma"/>
      <family val="2"/>
    </font>
    <font>
      <sz val="8"/>
      <name val="Calibri"/>
      <family val="2"/>
      <scheme val="minor"/>
    </font>
    <font>
      <b/>
      <sz val="11"/>
      <color rgb="FFFF0000"/>
      <name val="Calibri"/>
      <family val="2"/>
      <scheme val="minor"/>
    </font>
    <font>
      <b/>
      <u/>
      <sz val="11"/>
      <color theme="1"/>
      <name val="Calibri"/>
      <family val="2"/>
      <scheme val="minor"/>
    </font>
    <font>
      <sz val="11"/>
      <name val="Calibri"/>
      <family val="2"/>
      <scheme val="minor"/>
    </font>
    <font>
      <sz val="11"/>
      <color theme="8" tint="-0.249977111117893"/>
      <name val="Calibri"/>
      <family val="2"/>
      <scheme val="minor"/>
    </font>
    <font>
      <b/>
      <u/>
      <sz val="11"/>
      <color rgb="FF00B050"/>
      <name val="Calibri"/>
      <family val="2"/>
      <scheme val="minor"/>
    </font>
    <font>
      <sz val="11"/>
      <color rgb="FF00B050"/>
      <name val="Calibri"/>
      <family val="2"/>
      <scheme val="minor"/>
    </font>
    <font>
      <b/>
      <sz val="11"/>
      <color rgb="FF00B050"/>
      <name val="Calibri"/>
      <family val="2"/>
      <scheme val="minor"/>
    </font>
    <font>
      <i/>
      <sz val="10"/>
      <color theme="1"/>
      <name val="Calibri"/>
      <family val="2"/>
      <scheme val="minor"/>
    </font>
    <font>
      <sz val="11"/>
      <color theme="2" tint="-0.249977111117893"/>
      <name val="Calibri"/>
      <family val="2"/>
      <scheme val="minor"/>
    </font>
    <font>
      <i/>
      <sz val="11"/>
      <color theme="0"/>
      <name val="Calibri"/>
      <family val="2"/>
      <scheme val="minor"/>
    </font>
    <font>
      <b/>
      <sz val="11"/>
      <color theme="8" tint="-0.249977111117893"/>
      <name val="Calibri"/>
      <family val="2"/>
      <scheme val="minor"/>
    </font>
    <font>
      <b/>
      <i/>
      <sz val="11"/>
      <name val="Calibri"/>
      <family val="2"/>
      <scheme val="minor"/>
    </font>
    <font>
      <b/>
      <u/>
      <sz val="11"/>
      <color theme="5" tint="-0.249977111117893"/>
      <name val="Calibri"/>
      <family val="2"/>
      <scheme val="minor"/>
    </font>
    <font>
      <sz val="11"/>
      <color theme="5" tint="-0.249977111117893"/>
      <name val="Calibri"/>
      <family val="2"/>
      <scheme val="minor"/>
    </font>
    <font>
      <sz val="8"/>
      <color theme="1"/>
      <name val="Calibri"/>
      <family val="2"/>
      <scheme val="minor"/>
    </font>
    <font>
      <b/>
      <u/>
      <sz val="8"/>
      <color theme="1"/>
      <name val="Calibri"/>
      <family val="2"/>
      <scheme val="minor"/>
    </font>
    <font>
      <b/>
      <sz val="8"/>
      <color theme="1"/>
      <name val="Calibri"/>
      <family val="2"/>
      <scheme val="minor"/>
    </font>
    <font>
      <b/>
      <u/>
      <sz val="10"/>
      <color theme="1"/>
      <name val="Calibri"/>
      <family val="2"/>
      <scheme val="minor"/>
    </font>
    <font>
      <b/>
      <sz val="10"/>
      <color theme="1"/>
      <name val="Calibri"/>
      <family val="2"/>
      <scheme val="minor"/>
    </font>
    <font>
      <sz val="18"/>
      <color theme="1"/>
      <name val="Calibri"/>
      <family val="2"/>
      <scheme val="minor"/>
    </font>
    <font>
      <i/>
      <sz val="11"/>
      <color rgb="FFFF0000"/>
      <name val="Calibri"/>
      <family val="2"/>
      <scheme val="minor"/>
    </font>
    <font>
      <i/>
      <u/>
      <sz val="11"/>
      <color rgb="FFFF0000"/>
      <name val="Calibri"/>
      <family val="2"/>
      <scheme val="minor"/>
    </font>
    <font>
      <u/>
      <sz val="10"/>
      <color indexed="81"/>
      <name val="Tahoma"/>
      <family val="2"/>
    </font>
    <font>
      <i/>
      <sz val="10"/>
      <color indexed="81"/>
      <name val="Tahoma"/>
      <family val="2"/>
    </font>
    <font>
      <b/>
      <sz val="36"/>
      <color rgb="FFFFFF00"/>
      <name val="Calibri"/>
      <family val="2"/>
      <scheme val="minor"/>
    </font>
    <font>
      <sz val="12"/>
      <color rgb="FF000000"/>
      <name val="Calibri"/>
      <family val="2"/>
      <scheme val="minor"/>
    </font>
    <font>
      <i/>
      <sz val="12"/>
      <color rgb="FF000000"/>
      <name val="Calibri"/>
      <family val="2"/>
      <scheme val="minor"/>
    </font>
    <font>
      <b/>
      <sz val="12"/>
      <color rgb="FF000000"/>
      <name val="Calibri"/>
      <family val="2"/>
      <scheme val="minor"/>
    </font>
    <font>
      <u/>
      <sz val="12"/>
      <color rgb="FF000000"/>
      <name val="Calibri"/>
      <family val="2"/>
      <scheme val="minor"/>
    </font>
    <font>
      <b/>
      <sz val="11"/>
      <color theme="9"/>
      <name val="Calibri"/>
      <family val="2"/>
      <scheme val="minor"/>
    </font>
    <font>
      <b/>
      <sz val="12"/>
      <color theme="0"/>
      <name val="Calibri"/>
      <family val="2"/>
      <scheme val="minor"/>
    </font>
    <font>
      <b/>
      <sz val="11"/>
      <color rgb="FF92D050"/>
      <name val="Calibri"/>
      <family val="2"/>
      <scheme val="minor"/>
    </font>
    <font>
      <b/>
      <sz val="11"/>
      <color rgb="FFFFC000"/>
      <name val="Calibri"/>
      <family val="2"/>
      <scheme val="minor"/>
    </font>
    <font>
      <b/>
      <sz val="9"/>
      <color indexed="81"/>
      <name val="Tahoma"/>
      <family val="2"/>
    </font>
    <font>
      <b/>
      <u/>
      <sz val="11"/>
      <color rgb="FF92D050"/>
      <name val="Calibri"/>
      <family val="2"/>
      <scheme val="minor"/>
    </font>
    <font>
      <sz val="11"/>
      <color rgb="FFFF0000"/>
      <name val="Calibri"/>
      <family val="2"/>
      <scheme val="minor"/>
    </font>
    <font>
      <b/>
      <u/>
      <sz val="11"/>
      <color rgb="FFFF0000"/>
      <name val="Calibri"/>
      <family val="2"/>
      <scheme val="minor"/>
    </font>
    <font>
      <sz val="11"/>
      <color theme="7" tint="0.39997558519241921"/>
      <name val="Calibri"/>
      <family val="2"/>
      <scheme val="minor"/>
    </font>
    <font>
      <b/>
      <sz val="26"/>
      <color theme="1"/>
      <name val="Aptos"/>
      <family val="2"/>
    </font>
    <font>
      <b/>
      <sz val="18"/>
      <color theme="2" tint="-0.499984740745262"/>
      <name val="Aptos"/>
      <family val="2"/>
    </font>
    <font>
      <b/>
      <sz val="36"/>
      <color theme="4" tint="-0.499984740745262"/>
      <name val="Aptos"/>
      <family val="2"/>
    </font>
    <font>
      <b/>
      <sz val="36"/>
      <color theme="1"/>
      <name val="Aptos"/>
      <family val="2"/>
    </font>
    <font>
      <b/>
      <sz val="36"/>
      <color rgb="FF0070C0"/>
      <name val="Aptos"/>
      <family val="2"/>
    </font>
    <font>
      <b/>
      <sz val="11"/>
      <color theme="1"/>
      <name val="Aptos"/>
      <family val="2"/>
    </font>
    <font>
      <b/>
      <sz val="16"/>
      <color rgb="FF0070C0"/>
      <name val="Aptos"/>
      <family val="2"/>
    </font>
    <font>
      <sz val="14"/>
      <color rgb="FF000000"/>
      <name val="Aptos"/>
      <family val="2"/>
    </font>
    <font>
      <sz val="12"/>
      <color rgb="FF000000"/>
      <name val="Aptos"/>
      <family val="2"/>
    </font>
    <font>
      <b/>
      <sz val="14"/>
      <color rgb="FF000000"/>
      <name val="Aptos"/>
      <family val="2"/>
    </font>
    <font>
      <u/>
      <sz val="14"/>
      <color theme="4" tint="-0.249977111117893"/>
      <name val="Aptos"/>
      <family val="2"/>
    </font>
  </fonts>
  <fills count="21">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9" fontId="2" fillId="0" borderId="0" applyFont="0" applyFill="0" applyBorder="0" applyAlignment="0" applyProtection="0"/>
    <xf numFmtId="0" fontId="13" fillId="0" borderId="0" applyNumberFormat="0" applyFill="0" applyBorder="0" applyAlignment="0" applyProtection="0"/>
    <xf numFmtId="42" fontId="2" fillId="0" borderId="0" applyFont="0" applyFill="0" applyBorder="0" applyAlignment="0" applyProtection="0"/>
  </cellStyleXfs>
  <cellXfs count="303">
    <xf numFmtId="0" fontId="0" fillId="0" borderId="0" xfId="0"/>
    <xf numFmtId="0" fontId="0" fillId="0" borderId="0" xfId="0" applyAlignment="1">
      <alignment horizontal="left" vertical="top"/>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49" fontId="0" fillId="0" borderId="4" xfId="0" applyNumberFormat="1" applyBorder="1"/>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xf numFmtId="0" fontId="0" fillId="0" borderId="7" xfId="0" applyBorder="1"/>
    <xf numFmtId="0" fontId="0" fillId="0" borderId="8" xfId="0" applyBorder="1"/>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0" fillId="0" borderId="9" xfId="0" applyBorder="1" applyAlignment="1">
      <alignment horizontal="left" vertical="top"/>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3" borderId="14" xfId="0" applyFill="1" applyBorder="1" applyAlignment="1">
      <alignment horizontal="left" vertical="top" wrapText="1"/>
    </xf>
    <xf numFmtId="0" fontId="0" fillId="3" borderId="25" xfId="0" applyFill="1" applyBorder="1" applyAlignment="1">
      <alignment horizontal="left" vertical="top" wrapText="1"/>
    </xf>
    <xf numFmtId="0" fontId="0" fillId="3" borderId="16" xfId="0" applyFill="1" applyBorder="1" applyAlignment="1">
      <alignment horizontal="left" vertical="top" wrapText="1"/>
    </xf>
    <xf numFmtId="9" fontId="0" fillId="0" borderId="15" xfId="1" applyFont="1" applyBorder="1" applyAlignment="1">
      <alignment horizontal="center" vertical="center"/>
    </xf>
    <xf numFmtId="9" fontId="0" fillId="0" borderId="26" xfId="1" applyFont="1" applyBorder="1" applyAlignment="1">
      <alignment horizontal="center" vertical="center"/>
    </xf>
    <xf numFmtId="9" fontId="0" fillId="0" borderId="18" xfId="1" applyFont="1" applyBorder="1" applyAlignment="1">
      <alignment horizontal="center" vertical="center"/>
    </xf>
    <xf numFmtId="0" fontId="0" fillId="3" borderId="19" xfId="0" applyFill="1" applyBorder="1" applyAlignment="1">
      <alignment horizontal="left" vertical="top" wrapText="1"/>
    </xf>
    <xf numFmtId="0" fontId="0" fillId="0" borderId="20"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9" fontId="0" fillId="0" borderId="21" xfId="1" applyFont="1" applyBorder="1" applyAlignment="1">
      <alignment horizontal="center" vertical="center"/>
    </xf>
    <xf numFmtId="0" fontId="0" fillId="2" borderId="22" xfId="0" applyFill="1" applyBorder="1" applyAlignment="1">
      <alignment horizontal="left" vertical="top"/>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19"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20" xfId="0" applyBorder="1" applyAlignment="1">
      <alignment horizontal="center" vertical="top"/>
    </xf>
    <xf numFmtId="0" fontId="0" fillId="0" borderId="9" xfId="0" applyBorder="1" applyAlignment="1">
      <alignment horizontal="center" vertical="top"/>
    </xf>
    <xf numFmtId="0" fontId="0" fillId="0" borderId="17" xfId="0" applyBorder="1" applyAlignment="1">
      <alignment horizontal="center" vertical="top"/>
    </xf>
    <xf numFmtId="0" fontId="0" fillId="0" borderId="21" xfId="0" applyBorder="1" applyAlignment="1">
      <alignment horizontal="left" vertical="top"/>
    </xf>
    <xf numFmtId="0" fontId="0" fillId="0" borderId="15" xfId="0" applyBorder="1" applyAlignment="1">
      <alignment horizontal="left" vertical="top"/>
    </xf>
    <xf numFmtId="0" fontId="0" fillId="0" borderId="18" xfId="0" applyBorder="1" applyAlignment="1">
      <alignment horizontal="left" vertical="top"/>
    </xf>
    <xf numFmtId="0" fontId="8" fillId="0" borderId="0" xfId="0" applyFont="1"/>
    <xf numFmtId="0" fontId="5" fillId="0" borderId="0" xfId="0" applyFont="1"/>
    <xf numFmtId="0" fontId="6" fillId="0" borderId="0" xfId="0" applyFont="1" applyAlignment="1">
      <alignment horizontal="center"/>
    </xf>
    <xf numFmtId="0" fontId="0" fillId="0" borderId="0" xfId="0" applyAlignment="1">
      <alignment horizontal="center"/>
    </xf>
    <xf numFmtId="9" fontId="0" fillId="0" borderId="0" xfId="0" applyNumberFormat="1"/>
    <xf numFmtId="0" fontId="0" fillId="0" borderId="0" xfId="0" applyAlignment="1">
      <alignment wrapText="1"/>
    </xf>
    <xf numFmtId="0" fontId="0" fillId="0" borderId="0" xfId="0" applyAlignment="1">
      <alignment horizontal="left" vertical="top" wrapText="1"/>
    </xf>
    <xf numFmtId="0" fontId="13" fillId="2" borderId="24" xfId="2" applyFill="1" applyBorder="1" applyAlignment="1">
      <alignment horizontal="center" vertical="center" wrapText="1"/>
    </xf>
    <xf numFmtId="9" fontId="0" fillId="0" borderId="30" xfId="1" applyFont="1" applyBorder="1" applyAlignment="1">
      <alignment horizontal="center" vertical="center"/>
    </xf>
    <xf numFmtId="0" fontId="0" fillId="0" borderId="0" xfId="0" applyAlignment="1">
      <alignment horizontal="center" vertical="center"/>
    </xf>
    <xf numFmtId="9" fontId="0" fillId="0" borderId="29" xfId="1" applyFont="1" applyBorder="1" applyAlignment="1">
      <alignment horizontal="center" vertical="center"/>
    </xf>
    <xf numFmtId="0" fontId="0" fillId="0" borderId="1" xfId="0" applyBorder="1" applyProtection="1">
      <protection locked="0"/>
    </xf>
    <xf numFmtId="0" fontId="0" fillId="0" borderId="3" xfId="0" applyBorder="1" applyProtection="1">
      <protection locked="0"/>
    </xf>
    <xf numFmtId="0" fontId="0" fillId="0" borderId="0" xfId="0" applyProtection="1">
      <protection locked="0"/>
    </xf>
    <xf numFmtId="0" fontId="0" fillId="0" borderId="4" xfId="0" applyBorder="1" applyProtection="1">
      <protection locked="0"/>
    </xf>
    <xf numFmtId="0" fontId="0" fillId="0" borderId="5" xfId="0" applyBorder="1" applyProtection="1">
      <protection locked="0"/>
    </xf>
    <xf numFmtId="49" fontId="0" fillId="0" borderId="4" xfId="0" applyNumberFormat="1" applyBorder="1" applyProtection="1">
      <protection locked="0"/>
    </xf>
    <xf numFmtId="49" fontId="0" fillId="0" borderId="4" xfId="0" applyNumberFormat="1"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8" fillId="5" borderId="36" xfId="0" applyFont="1" applyFill="1" applyBorder="1" applyProtection="1">
      <protection locked="0"/>
    </xf>
    <xf numFmtId="0" fontId="5" fillId="0" borderId="37" xfId="0" applyFont="1" applyBorder="1" applyAlignment="1" applyProtection="1">
      <alignment horizontal="center"/>
      <protection locked="0"/>
    </xf>
    <xf numFmtId="0" fontId="8" fillId="5" borderId="32" xfId="0" applyFont="1" applyFill="1" applyBorder="1" applyProtection="1">
      <protection locked="0"/>
    </xf>
    <xf numFmtId="0" fontId="5" fillId="0" borderId="33" xfId="0" applyFont="1" applyBorder="1" applyAlignment="1" applyProtection="1">
      <alignment horizontal="center"/>
      <protection locked="0"/>
    </xf>
    <xf numFmtId="0" fontId="0" fillId="5" borderId="32" xfId="0" applyFill="1" applyBorder="1" applyProtection="1">
      <protection locked="0"/>
    </xf>
    <xf numFmtId="0" fontId="8" fillId="5" borderId="38" xfId="0" applyFont="1" applyFill="1" applyBorder="1" applyProtection="1">
      <protection locked="0"/>
    </xf>
    <xf numFmtId="0" fontId="5" fillId="8" borderId="39" xfId="0" applyFont="1" applyFill="1" applyBorder="1" applyAlignment="1" applyProtection="1">
      <alignment horizontal="center"/>
      <protection locked="0"/>
    </xf>
    <xf numFmtId="0" fontId="0" fillId="5" borderId="38" xfId="0" applyFill="1"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Alignment="1" applyProtection="1">
      <alignment horizontal="left" vertical="top"/>
      <protection locked="0"/>
    </xf>
    <xf numFmtId="0" fontId="32" fillId="0" borderId="0" xfId="0" applyFont="1" applyAlignment="1" applyProtection="1">
      <alignment horizontal="left" vertical="top"/>
      <protection locked="0"/>
    </xf>
    <xf numFmtId="0" fontId="0" fillId="0" borderId="0" xfId="0" applyAlignment="1" applyProtection="1">
      <alignment horizontal="left" vertical="top" wrapText="1"/>
      <protection locked="0"/>
    </xf>
    <xf numFmtId="0" fontId="5" fillId="0" borderId="4" xfId="0" applyFont="1" applyBorder="1" applyProtection="1">
      <protection locked="0"/>
    </xf>
    <xf numFmtId="0" fontId="14" fillId="7" borderId="9" xfId="0" applyFont="1" applyFill="1" applyBorder="1" applyAlignment="1" applyProtection="1">
      <alignment horizontal="left" vertical="center" wrapText="1"/>
      <protection locked="0"/>
    </xf>
    <xf numFmtId="0" fontId="14" fillId="7" borderId="9" xfId="0" applyFont="1" applyFill="1" applyBorder="1" applyAlignment="1" applyProtection="1">
      <alignment horizontal="center" vertical="center" wrapText="1"/>
      <protection locked="0"/>
    </xf>
    <xf numFmtId="0" fontId="5" fillId="0" borderId="0" xfId="0" applyFont="1" applyProtection="1">
      <protection locked="0"/>
    </xf>
    <xf numFmtId="0" fontId="15" fillId="5" borderId="9" xfId="0" applyFont="1" applyFill="1"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5" fillId="0" borderId="5" xfId="0" applyFont="1" applyBorder="1" applyProtection="1">
      <protection locked="0"/>
    </xf>
    <xf numFmtId="14" fontId="0" fillId="8" borderId="9" xfId="0" applyNumberFormat="1" applyFill="1" applyBorder="1" applyAlignment="1" applyProtection="1">
      <alignment horizontal="center" vertical="center" wrapText="1"/>
      <protection locked="0"/>
    </xf>
    <xf numFmtId="1" fontId="0" fillId="8" borderId="9" xfId="0" applyNumberFormat="1" applyFill="1" applyBorder="1" applyAlignment="1" applyProtection="1">
      <alignment horizontal="center" vertical="center" wrapText="1"/>
      <protection locked="0"/>
    </xf>
    <xf numFmtId="0" fontId="0" fillId="8" borderId="9" xfId="0" applyFill="1" applyBorder="1" applyAlignment="1" applyProtection="1">
      <alignment horizontal="center" vertical="center" wrapText="1"/>
      <protection locked="0"/>
    </xf>
    <xf numFmtId="9" fontId="0" fillId="8" borderId="9" xfId="1" applyFont="1" applyFill="1" applyBorder="1" applyAlignment="1" applyProtection="1">
      <alignment horizontal="center" vertical="center" wrapText="1"/>
      <protection locked="0"/>
    </xf>
    <xf numFmtId="1" fontId="0" fillId="0" borderId="9" xfId="0" applyNumberFormat="1"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4" xfId="0" applyBorder="1" applyAlignment="1" applyProtection="1">
      <alignment vertical="top"/>
      <protection locked="0"/>
    </xf>
    <xf numFmtId="0" fontId="14" fillId="7" borderId="9" xfId="0" applyFont="1" applyFill="1" applyBorder="1" applyAlignment="1" applyProtection="1">
      <alignment horizontal="left" vertical="center"/>
      <protection locked="0"/>
    </xf>
    <xf numFmtId="0" fontId="14" fillId="7" borderId="9" xfId="0" applyFont="1" applyFill="1" applyBorder="1" applyAlignment="1" applyProtection="1">
      <alignment horizontal="center" vertical="center"/>
      <protection locked="0"/>
    </xf>
    <xf numFmtId="0" fontId="20" fillId="6" borderId="9" xfId="0" applyFont="1" applyFill="1" applyBorder="1" applyAlignment="1" applyProtection="1">
      <alignment horizontal="left" vertical="top" wrapText="1"/>
      <protection locked="0"/>
    </xf>
    <xf numFmtId="0" fontId="15" fillId="11" borderId="0" xfId="0" applyFont="1" applyFill="1" applyProtection="1">
      <protection locked="0"/>
    </xf>
    <xf numFmtId="0" fontId="0" fillId="11" borderId="0" xfId="0" applyFill="1" applyProtection="1">
      <protection locked="0"/>
    </xf>
    <xf numFmtId="0" fontId="36" fillId="6" borderId="9" xfId="0" applyFont="1" applyFill="1" applyBorder="1" applyAlignment="1" applyProtection="1">
      <alignment horizontal="left" vertical="top" wrapText="1"/>
      <protection locked="0"/>
    </xf>
    <xf numFmtId="0" fontId="14" fillId="7" borderId="9" xfId="0" applyFont="1" applyFill="1" applyBorder="1" applyAlignment="1" applyProtection="1">
      <alignment horizontal="left" vertical="top" wrapText="1"/>
      <protection locked="0"/>
    </xf>
    <xf numFmtId="9" fontId="0" fillId="0" borderId="0" xfId="0" applyNumberFormat="1" applyProtection="1">
      <protection locked="0"/>
    </xf>
    <xf numFmtId="0" fontId="0" fillId="0" borderId="0" xfId="0" applyAlignment="1" applyProtection="1">
      <alignment wrapText="1"/>
      <protection locked="0"/>
    </xf>
    <xf numFmtId="0" fontId="14" fillId="14" borderId="9" xfId="0" applyFont="1" applyFill="1" applyBorder="1" applyAlignment="1" applyProtection="1">
      <alignment horizontal="left" vertical="center" wrapText="1"/>
      <protection locked="0"/>
    </xf>
    <xf numFmtId="0" fontId="20" fillId="6" borderId="9" xfId="0" applyFont="1" applyFill="1" applyBorder="1" applyAlignment="1" applyProtection="1">
      <alignment horizontal="center" vertical="center"/>
      <protection locked="0"/>
    </xf>
    <xf numFmtId="0" fontId="0" fillId="3" borderId="9" xfId="0" applyFill="1" applyBorder="1" applyAlignment="1" applyProtection="1">
      <alignment horizontal="left" vertical="center" wrapText="1"/>
      <protection locked="0"/>
    </xf>
    <xf numFmtId="0" fontId="0" fillId="3" borderId="9" xfId="0" applyFill="1" applyBorder="1" applyAlignment="1" applyProtection="1">
      <alignment horizontal="left" vertical="top" wrapText="1"/>
      <protection locked="0"/>
    </xf>
    <xf numFmtId="0" fontId="16" fillId="0" borderId="0" xfId="0" applyFont="1" applyProtection="1">
      <protection locked="0"/>
    </xf>
    <xf numFmtId="0" fontId="34" fillId="0" borderId="4" xfId="0" applyFont="1" applyBorder="1" applyAlignment="1" applyProtection="1">
      <alignment vertical="center"/>
      <protection locked="0"/>
    </xf>
    <xf numFmtId="0" fontId="3" fillId="8" borderId="9"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protection locked="0"/>
    </xf>
    <xf numFmtId="42" fontId="3" fillId="8" borderId="9" xfId="3" applyFont="1" applyFill="1" applyBorder="1" applyAlignment="1" applyProtection="1">
      <alignment horizontal="center" vertical="center" wrapText="1"/>
      <protection locked="0"/>
    </xf>
    <xf numFmtId="0" fontId="3" fillId="8" borderId="9" xfId="0" applyFont="1" applyFill="1" applyBorder="1" applyAlignment="1" applyProtection="1">
      <alignment vertical="top" wrapText="1"/>
      <protection locked="0"/>
    </xf>
    <xf numFmtId="0" fontId="16" fillId="0" borderId="5" xfId="0" applyFont="1" applyBorder="1" applyProtection="1">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protection locked="0"/>
    </xf>
    <xf numFmtId="42" fontId="3" fillId="0" borderId="9" xfId="3" applyFont="1" applyBorder="1" applyAlignment="1" applyProtection="1">
      <alignment horizontal="center" vertical="center" wrapText="1"/>
      <protection locked="0"/>
    </xf>
    <xf numFmtId="0" fontId="3" fillId="0" borderId="9" xfId="0" applyFont="1" applyBorder="1" applyAlignment="1" applyProtection="1">
      <alignment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42" fontId="3" fillId="0" borderId="0" xfId="3"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8" borderId="9" xfId="0" applyFont="1" applyFill="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9" fontId="0" fillId="15" borderId="9" xfId="1" applyFont="1" applyFill="1" applyBorder="1" applyAlignment="1" applyProtection="1">
      <alignment horizontal="center" vertical="center" wrapText="1"/>
    </xf>
    <xf numFmtId="9" fontId="0" fillId="15" borderId="9" xfId="1" applyFont="1" applyFill="1" applyBorder="1" applyAlignment="1" applyProtection="1">
      <alignment horizontal="center" vertical="center"/>
    </xf>
    <xf numFmtId="9" fontId="15" fillId="16" borderId="9" xfId="1" applyFont="1" applyFill="1" applyBorder="1" applyAlignment="1" applyProtection="1">
      <alignment horizontal="center" vertical="center"/>
    </xf>
    <xf numFmtId="42" fontId="0" fillId="15" borderId="9" xfId="3" applyFont="1" applyFill="1" applyBorder="1" applyAlignment="1" applyProtection="1">
      <alignment horizontal="center" vertical="center"/>
    </xf>
    <xf numFmtId="0" fontId="15" fillId="17" borderId="9" xfId="0" applyFont="1" applyFill="1" applyBorder="1" applyAlignment="1" applyProtection="1">
      <alignment horizontal="center" vertical="center" wrapText="1"/>
      <protection locked="0"/>
    </xf>
    <xf numFmtId="9" fontId="15" fillId="17" borderId="9" xfId="1" applyFont="1" applyFill="1" applyBorder="1" applyAlignment="1" applyProtection="1">
      <alignment horizontal="center" vertical="center" wrapText="1"/>
    </xf>
    <xf numFmtId="0" fontId="15" fillId="11" borderId="0" xfId="0" applyFont="1" applyFill="1" applyAlignment="1" applyProtection="1">
      <alignment vertical="center"/>
      <protection locked="0"/>
    </xf>
    <xf numFmtId="9" fontId="8" fillId="17" borderId="9" xfId="1" applyFont="1" applyFill="1" applyBorder="1" applyAlignment="1" applyProtection="1">
      <alignment horizontal="center" vertical="center"/>
    </xf>
    <xf numFmtId="10" fontId="0" fillId="15" borderId="9" xfId="1" applyNumberFormat="1" applyFont="1" applyFill="1" applyBorder="1" applyAlignment="1" applyProtection="1">
      <alignment horizontal="center" vertical="center"/>
    </xf>
    <xf numFmtId="0" fontId="28" fillId="9" borderId="0" xfId="0" applyFont="1" applyFill="1" applyProtection="1">
      <protection locked="0"/>
    </xf>
    <xf numFmtId="9" fontId="28" fillId="9" borderId="0" xfId="0" applyNumberFormat="1" applyFont="1" applyFill="1" applyProtection="1">
      <protection locked="0"/>
    </xf>
    <xf numFmtId="0" fontId="28" fillId="9" borderId="0" xfId="0" applyFont="1" applyFill="1" applyAlignment="1" applyProtection="1">
      <alignment horizontal="left" vertical="top"/>
      <protection locked="0"/>
    </xf>
    <xf numFmtId="0" fontId="28" fillId="0" borderId="0" xfId="0" applyFont="1" applyProtection="1">
      <protection locked="0"/>
    </xf>
    <xf numFmtId="0" fontId="0" fillId="0" borderId="33" xfId="0" applyBorder="1" applyProtection="1">
      <protection locked="0"/>
    </xf>
    <xf numFmtId="0" fontId="15" fillId="16" borderId="9"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wrapText="1"/>
      <protection locked="0"/>
    </xf>
    <xf numFmtId="1" fontId="0" fillId="15" borderId="9" xfId="0" applyNumberFormat="1" applyFill="1" applyBorder="1" applyAlignment="1" applyProtection="1">
      <alignment horizontal="center" vertical="center"/>
      <protection locked="0"/>
    </xf>
    <xf numFmtId="42" fontId="0" fillId="15" borderId="9" xfId="3" applyFont="1" applyFill="1" applyBorder="1" applyAlignment="1" applyProtection="1">
      <alignment horizontal="center" vertical="center"/>
      <protection locked="0"/>
    </xf>
    <xf numFmtId="10" fontId="0" fillId="15" borderId="9" xfId="1" applyNumberFormat="1" applyFont="1" applyFill="1" applyBorder="1" applyAlignment="1" applyProtection="1">
      <alignment horizontal="center" vertical="center"/>
      <protection locked="0"/>
    </xf>
    <xf numFmtId="42" fontId="8" fillId="17" borderId="9" xfId="0" applyNumberFormat="1" applyFont="1" applyFill="1" applyBorder="1" applyAlignment="1" applyProtection="1">
      <alignment horizontal="center" vertical="center"/>
      <protection locked="0"/>
    </xf>
    <xf numFmtId="9" fontId="8" fillId="17" borderId="9" xfId="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wrapText="1"/>
      <protection locked="0"/>
    </xf>
    <xf numFmtId="1" fontId="8" fillId="17" borderId="9" xfId="0" applyNumberFormat="1" applyFont="1" applyFill="1" applyBorder="1" applyAlignment="1" applyProtection="1">
      <alignment horizontal="center" vertical="center"/>
      <protection locked="0"/>
    </xf>
    <xf numFmtId="0" fontId="51"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vertical="top"/>
    </xf>
    <xf numFmtId="0" fontId="15" fillId="0" borderId="0" xfId="0" applyFont="1" applyAlignment="1">
      <alignment horizontal="left" vertical="center" wrapText="1"/>
    </xf>
    <xf numFmtId="0" fontId="32" fillId="0" borderId="0" xfId="0" applyFont="1" applyAlignment="1">
      <alignment horizontal="left" vertical="top"/>
    </xf>
    <xf numFmtId="0" fontId="15" fillId="12" borderId="0" xfId="0" applyFont="1" applyFill="1"/>
    <xf numFmtId="0" fontId="0" fillId="12" borderId="0" xfId="0" applyFill="1"/>
    <xf numFmtId="0" fontId="0" fillId="12" borderId="0" xfId="0" applyFill="1" applyAlignment="1">
      <alignment horizontal="left" vertical="top" wrapText="1"/>
    </xf>
    <xf numFmtId="0" fontId="26" fillId="12" borderId="0" xfId="0" applyFont="1" applyFill="1" applyAlignment="1">
      <alignment horizontal="center" vertical="top" wrapText="1"/>
    </xf>
    <xf numFmtId="0" fontId="14" fillId="7" borderId="9" xfId="0" applyFont="1" applyFill="1" applyBorder="1" applyAlignment="1">
      <alignment horizontal="center" vertical="center" wrapText="1"/>
    </xf>
    <xf numFmtId="0" fontId="5" fillId="0" borderId="0" xfId="0" applyFont="1" applyAlignment="1">
      <alignment horizontal="left" vertical="top" wrapText="1"/>
    </xf>
    <xf numFmtId="1" fontId="5" fillId="17" borderId="9" xfId="0" applyNumberFormat="1" applyFont="1" applyFill="1" applyBorder="1" applyAlignment="1">
      <alignment horizontal="center" vertical="center"/>
    </xf>
    <xf numFmtId="9" fontId="15" fillId="0" borderId="0" xfId="1" applyFont="1" applyFill="1" applyBorder="1" applyAlignment="1" applyProtection="1">
      <alignment horizontal="center" vertical="center" wrapText="1"/>
    </xf>
    <xf numFmtId="9" fontId="5" fillId="17" borderId="9" xfId="0" applyNumberFormat="1" applyFont="1" applyFill="1" applyBorder="1" applyAlignment="1">
      <alignment horizontal="center" vertical="center"/>
    </xf>
    <xf numFmtId="0" fontId="15" fillId="0" borderId="0" xfId="0" applyFont="1" applyAlignment="1">
      <alignment horizontal="center" vertical="center" wrapText="1"/>
    </xf>
    <xf numFmtId="9" fontId="8" fillId="0" borderId="0" xfId="1" applyFont="1" applyFill="1" applyBorder="1" applyAlignment="1" applyProtection="1">
      <alignment horizontal="center" vertical="center" wrapText="1"/>
    </xf>
    <xf numFmtId="9" fontId="8" fillId="12" borderId="0" xfId="1" applyFont="1" applyFill="1" applyBorder="1" applyAlignment="1" applyProtection="1">
      <alignment horizontal="center" vertical="center" wrapText="1"/>
    </xf>
    <xf numFmtId="0" fontId="5" fillId="12" borderId="0" xfId="0" applyFont="1" applyFill="1" applyAlignment="1">
      <alignment horizontal="left" vertical="top" wrapText="1"/>
    </xf>
    <xf numFmtId="0" fontId="19" fillId="0" borderId="0" xfId="0" applyFont="1" applyAlignment="1">
      <alignment horizontal="center" vertical="center" wrapText="1"/>
    </xf>
    <xf numFmtId="9" fontId="19" fillId="0" borderId="0" xfId="1" applyFont="1" applyFill="1" applyBorder="1" applyAlignment="1" applyProtection="1">
      <alignment horizontal="center" vertical="center" wrapText="1"/>
    </xf>
    <xf numFmtId="0" fontId="14" fillId="18" borderId="0" xfId="0" applyFont="1" applyFill="1"/>
    <xf numFmtId="0" fontId="0" fillId="18" borderId="0" xfId="0" applyFill="1"/>
    <xf numFmtId="9" fontId="0" fillId="0" borderId="0" xfId="0" applyNumberFormat="1" applyAlignment="1">
      <alignment horizontal="center" vertical="center"/>
    </xf>
    <xf numFmtId="0" fontId="14" fillId="18" borderId="0" xfId="0" applyFont="1" applyFill="1" applyAlignment="1">
      <alignment horizontal="left" vertical="top"/>
    </xf>
    <xf numFmtId="0" fontId="15" fillId="11" borderId="0" xfId="0" applyFont="1" applyFill="1"/>
    <xf numFmtId="0" fontId="0" fillId="11" borderId="0" xfId="0" applyFill="1"/>
    <xf numFmtId="0" fontId="14" fillId="4" borderId="0" xfId="0" applyFont="1" applyFill="1" applyAlignment="1">
      <alignment horizontal="center" vertical="center" wrapText="1"/>
    </xf>
    <xf numFmtId="1" fontId="0" fillId="15" borderId="9" xfId="0" applyNumberFormat="1" applyFill="1" applyBorder="1" applyAlignment="1">
      <alignment horizontal="center" vertical="center"/>
    </xf>
    <xf numFmtId="1" fontId="15" fillId="17" borderId="9" xfId="0" applyNumberFormat="1" applyFont="1" applyFill="1" applyBorder="1" applyAlignment="1">
      <alignment horizontal="center" vertical="center"/>
    </xf>
    <xf numFmtId="42" fontId="8" fillId="17" borderId="9" xfId="0" applyNumberFormat="1" applyFont="1" applyFill="1" applyBorder="1" applyAlignment="1">
      <alignment horizontal="center" vertical="center"/>
    </xf>
    <xf numFmtId="0" fontId="14" fillId="7" borderId="9" xfId="0" applyFont="1" applyFill="1" applyBorder="1" applyAlignment="1">
      <alignment horizontal="center" vertical="center"/>
    </xf>
    <xf numFmtId="0" fontId="20" fillId="6" borderId="9" xfId="0" applyFont="1" applyFill="1" applyBorder="1" applyAlignment="1">
      <alignment horizontal="center" vertical="center"/>
    </xf>
    <xf numFmtId="0" fontId="36" fillId="10" borderId="0" xfId="0" applyFont="1" applyFill="1"/>
    <xf numFmtId="0" fontId="0" fillId="10" borderId="0" xfId="0" applyFill="1"/>
    <xf numFmtId="0" fontId="40" fillId="0" borderId="0" xfId="0" applyFont="1"/>
    <xf numFmtId="0" fontId="34" fillId="0" borderId="4" xfId="0" applyFont="1" applyBorder="1" applyAlignment="1" applyProtection="1">
      <alignment horizontal="right" vertical="center"/>
      <protection locked="0"/>
    </xf>
    <xf numFmtId="0" fontId="16" fillId="19" borderId="2" xfId="0" applyFont="1" applyFill="1" applyBorder="1"/>
    <xf numFmtId="0" fontId="51" fillId="0" borderId="0" xfId="0" applyFont="1" applyAlignment="1">
      <alignment vertical="top" wrapText="1"/>
    </xf>
    <xf numFmtId="0" fontId="72" fillId="0" borderId="0" xfId="0" applyFont="1" applyAlignment="1">
      <alignment vertical="top" wrapText="1"/>
    </xf>
    <xf numFmtId="0" fontId="17" fillId="19" borderId="0" xfId="0" applyFont="1" applyFill="1" applyAlignment="1">
      <alignment horizontal="center" vertical="center"/>
    </xf>
    <xf numFmtId="0" fontId="50" fillId="19" borderId="0" xfId="0" applyFont="1" applyFill="1" applyAlignment="1" applyProtection="1">
      <alignment horizontal="center" vertical="center"/>
      <protection locked="0"/>
    </xf>
    <xf numFmtId="49" fontId="15" fillId="20" borderId="0" xfId="0" applyNumberFormat="1" applyFont="1" applyFill="1" applyAlignment="1">
      <alignment horizontal="center"/>
    </xf>
    <xf numFmtId="0" fontId="18" fillId="7" borderId="0" xfId="0" applyFont="1" applyFill="1" applyAlignment="1">
      <alignment horizontal="left" vertical="top"/>
    </xf>
    <xf numFmtId="0" fontId="15" fillId="0" borderId="0" xfId="0" applyFont="1" applyAlignment="1">
      <alignment horizontal="left" vertical="center" wrapText="1"/>
    </xf>
    <xf numFmtId="0" fontId="0" fillId="0" borderId="0" xfId="0" applyAlignment="1">
      <alignment horizontal="left" vertical="top"/>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4" fillId="7" borderId="0" xfId="0" applyFont="1" applyFill="1" applyAlignment="1">
      <alignment horizontal="center" vertical="center" wrapText="1"/>
    </xf>
    <xf numFmtId="0" fontId="14" fillId="7" borderId="35" xfId="0" applyFont="1" applyFill="1" applyBorder="1" applyAlignment="1">
      <alignment horizontal="center" vertical="center" wrapText="1"/>
    </xf>
    <xf numFmtId="0" fontId="0" fillId="9" borderId="40" xfId="0" applyFill="1" applyBorder="1" applyAlignment="1" applyProtection="1">
      <alignment horizontal="center"/>
      <protection locked="0"/>
    </xf>
    <xf numFmtId="0" fontId="0" fillId="9" borderId="37" xfId="0" applyFill="1" applyBorder="1" applyAlignment="1" applyProtection="1">
      <alignment horizontal="center"/>
      <protection locked="0"/>
    </xf>
    <xf numFmtId="0" fontId="0" fillId="0" borderId="0" xfId="0" applyAlignment="1" applyProtection="1">
      <alignment horizontal="center"/>
      <protection locked="0"/>
    </xf>
    <xf numFmtId="0" fontId="0" fillId="0" borderId="33" xfId="0" applyBorder="1" applyAlignment="1" applyProtection="1">
      <alignment horizontal="center"/>
      <protection locked="0"/>
    </xf>
    <xf numFmtId="0" fontId="0" fillId="0" borderId="0" xfId="0" applyAlignment="1">
      <alignment horizontal="left" vertical="center" wrapText="1"/>
    </xf>
    <xf numFmtId="0" fontId="46" fillId="0" borderId="0" xfId="0" applyFont="1" applyAlignment="1">
      <alignment horizontal="left" vertical="top" wrapText="1"/>
    </xf>
    <xf numFmtId="0" fontId="5" fillId="8" borderId="27" xfId="0" applyFont="1" applyFill="1" applyBorder="1" applyAlignment="1">
      <alignment horizontal="left" vertical="center" wrapText="1"/>
    </xf>
    <xf numFmtId="0" fontId="5" fillId="8" borderId="41"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1" fillId="0" borderId="0" xfId="0" applyFont="1" applyAlignment="1">
      <alignment horizontal="left" vertical="center" wrapText="1"/>
    </xf>
    <xf numFmtId="0" fontId="5" fillId="0" borderId="0" xfId="0" applyFont="1" applyAlignment="1">
      <alignment horizontal="left" vertical="center" wrapText="1"/>
    </xf>
    <xf numFmtId="0" fontId="3" fillId="0" borderId="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8" fillId="6" borderId="0" xfId="0" applyFont="1" applyFill="1" applyAlignment="1">
      <alignment horizontal="left" vertical="top"/>
    </xf>
    <xf numFmtId="0" fontId="0" fillId="0" borderId="0" xfId="0" applyAlignment="1">
      <alignment horizontal="left" vertical="top" wrapText="1"/>
    </xf>
    <xf numFmtId="0" fontId="14" fillId="7" borderId="31"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3" fillId="8" borderId="31" xfId="0" applyFont="1" applyFill="1" applyBorder="1" applyAlignment="1" applyProtection="1">
      <alignment horizontal="center" vertical="center" wrapText="1"/>
      <protection locked="0"/>
    </xf>
    <xf numFmtId="0" fontId="3" fillId="8" borderId="34"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xf>
    <xf numFmtId="0" fontId="14" fillId="7" borderId="3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3" fillId="8" borderId="31" xfId="0" applyFont="1" applyFill="1" applyBorder="1" applyAlignment="1" applyProtection="1">
      <alignment horizontal="left" vertical="center" wrapText="1"/>
      <protection locked="0"/>
    </xf>
    <xf numFmtId="0" fontId="3" fillId="8" borderId="10" xfId="0" applyFont="1" applyFill="1" applyBorder="1" applyAlignment="1" applyProtection="1">
      <alignment horizontal="left" vertical="center" wrapText="1"/>
      <protection locked="0"/>
    </xf>
    <xf numFmtId="0" fontId="3" fillId="8" borderId="34" xfId="0" applyFont="1" applyFill="1" applyBorder="1" applyAlignment="1" applyProtection="1">
      <alignment horizontal="left" vertical="center" wrapText="1"/>
      <protection locked="0"/>
    </xf>
    <xf numFmtId="0" fontId="0" fillId="0" borderId="3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15" fillId="0" borderId="0" xfId="0" applyFont="1" applyAlignment="1">
      <alignment horizontal="left" vertical="top"/>
    </xf>
    <xf numFmtId="0" fontId="27"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8" fillId="6" borderId="0" xfId="0" applyFont="1" applyFill="1" applyAlignment="1" applyProtection="1">
      <alignment horizontal="left" vertical="top"/>
      <protection locked="0"/>
    </xf>
    <xf numFmtId="0" fontId="14" fillId="14" borderId="0" xfId="0" applyFont="1" applyFill="1" applyAlignment="1">
      <alignment horizontal="center" vertical="center" wrapText="1"/>
    </xf>
    <xf numFmtId="0" fontId="14" fillId="14" borderId="33" xfId="0" applyFont="1" applyFill="1" applyBorder="1" applyAlignment="1">
      <alignment horizontal="center" vertical="center" wrapText="1"/>
    </xf>
    <xf numFmtId="0" fontId="45" fillId="15" borderId="36" xfId="0" applyFont="1" applyFill="1" applyBorder="1" applyAlignment="1">
      <alignment horizontal="center" vertical="center"/>
    </xf>
    <xf numFmtId="0" fontId="45" fillId="15" borderId="37" xfId="0" applyFont="1" applyFill="1" applyBorder="1" applyAlignment="1">
      <alignment horizontal="center" vertical="center"/>
    </xf>
    <xf numFmtId="0" fontId="45" fillId="15" borderId="38" xfId="0" applyFont="1" applyFill="1" applyBorder="1" applyAlignment="1">
      <alignment horizontal="center" vertical="center"/>
    </xf>
    <xf numFmtId="0" fontId="45" fillId="15" borderId="39" xfId="0" applyFont="1" applyFill="1" applyBorder="1" applyAlignment="1">
      <alignment horizontal="center" vertical="center"/>
    </xf>
    <xf numFmtId="0" fontId="56" fillId="7" borderId="9" xfId="0" applyFont="1" applyFill="1" applyBorder="1" applyAlignment="1">
      <alignment horizontal="center" vertical="center"/>
    </xf>
    <xf numFmtId="0" fontId="14" fillId="13" borderId="0" xfId="0" applyFont="1" applyFill="1" applyAlignment="1">
      <alignment horizontal="center" vertical="center"/>
    </xf>
    <xf numFmtId="0" fontId="14" fillId="7" borderId="36" xfId="0" applyFont="1" applyFill="1" applyBorder="1" applyAlignment="1" applyProtection="1">
      <alignment horizontal="left" vertical="center" wrapText="1"/>
      <protection locked="0"/>
    </xf>
    <xf numFmtId="0" fontId="14" fillId="7" borderId="40" xfId="0" applyFont="1" applyFill="1" applyBorder="1" applyAlignment="1" applyProtection="1">
      <alignment horizontal="left" vertical="center" wrapText="1"/>
      <protection locked="0"/>
    </xf>
    <xf numFmtId="0" fontId="56" fillId="7" borderId="9" xfId="0" applyFont="1" applyFill="1" applyBorder="1" applyAlignment="1" applyProtection="1">
      <alignment horizontal="center" vertical="center"/>
      <protection locked="0"/>
    </xf>
    <xf numFmtId="0" fontId="14" fillId="13" borderId="0" xfId="0" applyFont="1" applyFill="1" applyAlignment="1" applyProtection="1">
      <alignment horizontal="center" vertical="center"/>
      <protection locked="0"/>
    </xf>
    <xf numFmtId="0" fontId="14" fillId="4" borderId="35" xfId="0" applyFont="1" applyFill="1" applyBorder="1" applyAlignment="1">
      <alignment horizontal="center" vertical="center" wrapText="1"/>
    </xf>
    <xf numFmtId="0" fontId="14" fillId="7" borderId="31" xfId="0" applyFont="1" applyFill="1" applyBorder="1" applyAlignment="1">
      <alignment horizontal="left" vertical="center" wrapText="1"/>
    </xf>
    <xf numFmtId="0" fontId="14" fillId="7" borderId="34" xfId="0" applyFont="1" applyFill="1" applyBorder="1" applyAlignment="1">
      <alignment horizontal="left" vertical="center" wrapText="1"/>
    </xf>
    <xf numFmtId="0" fontId="14" fillId="7" borderId="31" xfId="0" applyFont="1" applyFill="1" applyBorder="1" applyAlignment="1" applyProtection="1">
      <alignment horizontal="left" vertical="center" wrapText="1"/>
      <protection locked="0"/>
    </xf>
    <xf numFmtId="0" fontId="14" fillId="7" borderId="34" xfId="0" applyFont="1" applyFill="1" applyBorder="1" applyAlignment="1" applyProtection="1">
      <alignment horizontal="left" vertical="center" wrapText="1"/>
      <protection locked="0"/>
    </xf>
    <xf numFmtId="0" fontId="14" fillId="7" borderId="9" xfId="0" applyFont="1" applyFill="1" applyBorder="1" applyAlignment="1">
      <alignment horizontal="center" vertical="center" wrapText="1"/>
    </xf>
    <xf numFmtId="0" fontId="3" fillId="8" borderId="9" xfId="0" applyFont="1" applyFill="1" applyBorder="1" applyAlignment="1" applyProtection="1">
      <alignment horizontal="center" vertical="center" wrapText="1"/>
      <protection locked="0"/>
    </xf>
    <xf numFmtId="0" fontId="61" fillId="8" borderId="11" xfId="0" applyFont="1" applyFill="1" applyBorder="1" applyAlignment="1" applyProtection="1">
      <alignment horizontal="center" vertical="center"/>
      <protection locked="0"/>
    </xf>
    <xf numFmtId="0" fontId="61" fillId="8" borderId="12" xfId="0" applyFont="1" applyFill="1" applyBorder="1" applyAlignment="1" applyProtection="1">
      <alignment horizontal="center" vertical="center"/>
      <protection locked="0"/>
    </xf>
    <xf numFmtId="0" fontId="61" fillId="8" borderId="13" xfId="0" applyFont="1" applyFill="1" applyBorder="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lignment horizontal="left" vertical="top"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69" fillId="0" borderId="0" xfId="0" applyFont="1" applyAlignment="1">
      <alignment horizontal="center" vertical="center" wrapText="1"/>
    </xf>
    <xf numFmtId="0" fontId="0" fillId="0" borderId="0" xfId="0" applyAlignment="1">
      <alignment horizontal="center" vertical="center" wrapText="1"/>
    </xf>
    <xf numFmtId="0" fontId="71" fillId="0" borderId="0" xfId="0" applyFont="1" applyAlignment="1">
      <alignment horizontal="left" vertical="top" wrapText="1"/>
    </xf>
    <xf numFmtId="0" fontId="70" fillId="0" borderId="0" xfId="0" applyFont="1" applyAlignment="1">
      <alignment horizontal="left" vertical="center" wrapText="1"/>
    </xf>
    <xf numFmtId="49" fontId="8" fillId="20" borderId="0" xfId="0" applyNumberFormat="1" applyFont="1" applyFill="1" applyAlignment="1">
      <alignment horizontal="center" vertical="center"/>
    </xf>
    <xf numFmtId="0" fontId="4" fillId="0" borderId="0" xfId="0" applyFont="1" applyAlignment="1">
      <alignment horizontal="center"/>
    </xf>
    <xf numFmtId="0" fontId="7" fillId="0" borderId="0" xfId="0" applyFont="1" applyAlignment="1">
      <alignment horizontal="center"/>
    </xf>
    <xf numFmtId="49" fontId="0" fillId="0" borderId="0" xfId="0" applyNumberFormat="1" applyAlignment="1">
      <alignment horizontal="center"/>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right"/>
    </xf>
    <xf numFmtId="0" fontId="0" fillId="2" borderId="23" xfId="0" applyFill="1" applyBorder="1" applyAlignment="1">
      <alignment horizontal="center" vertical="top" wrapText="1"/>
    </xf>
    <xf numFmtId="0" fontId="3" fillId="0" borderId="20" xfId="0" applyFont="1" applyBorder="1" applyAlignment="1">
      <alignment horizontal="center" vertical="top" wrapText="1"/>
    </xf>
    <xf numFmtId="0" fontId="3" fillId="0" borderId="9" xfId="0" applyFont="1" applyBorder="1" applyAlignment="1">
      <alignment horizontal="center" vertical="top" wrapText="1"/>
    </xf>
    <xf numFmtId="0" fontId="3" fillId="0" borderId="17" xfId="0" applyFont="1" applyBorder="1" applyAlignment="1">
      <alignment horizontal="center" vertical="top" wrapText="1"/>
    </xf>
    <xf numFmtId="10" fontId="11" fillId="0" borderId="11" xfId="1" applyNumberFormat="1" applyFont="1" applyBorder="1" applyAlignment="1">
      <alignment horizontal="center" vertical="center" wrapText="1"/>
    </xf>
    <xf numFmtId="10" fontId="11" fillId="0" borderId="12" xfId="1" applyNumberFormat="1" applyFont="1" applyBorder="1" applyAlignment="1">
      <alignment horizontal="center" vertical="center" wrapText="1"/>
    </xf>
    <xf numFmtId="10" fontId="11" fillId="0" borderId="13" xfId="1" applyNumberFormat="1" applyFont="1" applyBorder="1" applyAlignment="1">
      <alignment horizontal="center" vertical="center" wrapText="1"/>
    </xf>
    <xf numFmtId="0" fontId="0" fillId="0" borderId="9" xfId="0" applyBorder="1" applyAlignment="1">
      <alignment horizontal="left" vertical="top"/>
    </xf>
    <xf numFmtId="0" fontId="0" fillId="2" borderId="23" xfId="0" applyFill="1" applyBorder="1" applyAlignment="1">
      <alignment horizontal="center" vertical="center" wrapText="1"/>
    </xf>
    <xf numFmtId="0" fontId="0" fillId="0" borderId="20" xfId="0" applyBorder="1" applyAlignment="1">
      <alignment horizontal="left" vertical="top"/>
    </xf>
    <xf numFmtId="0" fontId="0" fillId="0" borderId="0" xfId="0" applyAlignment="1">
      <alignment horizontal="center"/>
    </xf>
    <xf numFmtId="0" fontId="0" fillId="0" borderId="0" xfId="0" applyAlignment="1">
      <alignment horizontal="center" vertical="top"/>
    </xf>
    <xf numFmtId="0" fontId="0" fillId="0" borderId="17" xfId="0" applyBorder="1" applyAlignment="1">
      <alignment horizontal="left" vertical="top"/>
    </xf>
    <xf numFmtId="0" fontId="9"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wrapText="1"/>
    </xf>
  </cellXfs>
  <cellStyles count="4">
    <cellStyle name="Hipervínculo" xfId="2" builtinId="8"/>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7C-4CFA-93F0-0B4BEF0133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7C-4CFA-93F0-0B4BEF0133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7C-4CFA-93F0-0B4BEF0133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'Estado Avance ZOIT 2026'!$C$24:$C$27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60B-4D93-A9D7-34A91C2C9700}"/>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9-527C-4CFA-93F0-0B4BEF0133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527C-4CFA-93F0-0B4BEF0133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D-527C-4CFA-93F0-0B4BEF0133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F-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'Estado Avance ZOIT 2026'!$D$24:$D$27</c:f>
              <c:numCache>
                <c:formatCode>0%</c:formatCode>
                <c:ptCount val="4"/>
                <c:pt idx="0">
                  <c:v>0</c:v>
                </c:pt>
                <c:pt idx="1">
                  <c:v>0</c:v>
                </c:pt>
                <c:pt idx="2">
                  <c:v>0</c:v>
                </c:pt>
                <c:pt idx="3">
                  <c:v>0</c:v>
                </c:pt>
              </c:numCache>
            </c:numRef>
          </c:val>
          <c:extLst>
            <c:ext xmlns:c16="http://schemas.microsoft.com/office/drawing/2014/chart" uri="{C3380CC4-5D6E-409C-BE32-E72D297353CC}">
              <c16:uniqueId val="{00000001-560B-4D93-A9D7-34A91C2C9700}"/>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11-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'Propuesta 2025'!#REF!</c:f>
              <c:numCache>
                <c:formatCode>General</c:formatCode>
                <c:ptCount val="1"/>
                <c:pt idx="0">
                  <c:v>1</c:v>
                </c:pt>
              </c:numCache>
            </c:numRef>
          </c:val>
          <c:extLst>
            <c:ext xmlns:c16="http://schemas.microsoft.com/office/drawing/2014/chart" uri="{C3380CC4-5D6E-409C-BE32-E72D297353CC}">
              <c16:uniqueId val="{00000002-560B-4D93-A9D7-34A91C2C9700}"/>
            </c:ext>
          </c:extLst>
        </c:ser>
        <c:ser>
          <c:idx val="3"/>
          <c:order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19-527C-4CFA-93F0-0B4BEF0133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2026'!$B$24:$B$27</c:f>
              <c:strCache>
                <c:ptCount val="4"/>
                <c:pt idx="0">
                  <c:v>N° entidades privadas</c:v>
                </c:pt>
                <c:pt idx="1">
                  <c:v>N° entidades públicas</c:v>
                </c:pt>
                <c:pt idx="2">
                  <c:v>N° entidades academia</c:v>
                </c:pt>
                <c:pt idx="3">
                  <c:v>N° entidades  sociedad civil</c:v>
                </c:pt>
              </c:strCache>
            </c:strRef>
          </c:cat>
          <c:val>
            <c:numRef>
              <c:f>'Propuesta 2025'!#REF!</c:f>
              <c:numCache>
                <c:formatCode>General</c:formatCode>
                <c:ptCount val="1"/>
                <c:pt idx="0">
                  <c:v>1</c:v>
                </c:pt>
              </c:numCache>
            </c:numRef>
          </c:val>
          <c:extLst>
            <c:ext xmlns:c16="http://schemas.microsoft.com/office/drawing/2014/chart" uri="{C3380CC4-5D6E-409C-BE32-E72D297353CC}">
              <c16:uniqueId val="{00000003-560B-4D93-A9D7-34A91C2C9700}"/>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5310549517249894"/>
          <c:y val="0.19963274372276274"/>
          <c:w val="0.30247223608203411"/>
          <c:h val="0.5414188873878449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7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3B-4B6B-B50E-474A98863C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3B-4B6B-B50E-474A98863C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99-4287-9D64-407BEECABBC3}"/>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'Estado Avance ZOIT 2026'!$B$34:$B$36</c:f>
              <c:strCache>
                <c:ptCount val="3"/>
                <c:pt idx="0">
                  <c:v>Hombre</c:v>
                </c:pt>
                <c:pt idx="1">
                  <c:v>Mujer</c:v>
                </c:pt>
                <c:pt idx="2">
                  <c:v>Otro o sin información</c:v>
                </c:pt>
              </c:strCache>
            </c:strRef>
          </c:cat>
          <c:val>
            <c:numRef>
              <c:f>'Estado Avance ZOIT 2026'!$C$34:$C$36</c:f>
              <c:numCache>
                <c:formatCode>General</c:formatCode>
                <c:ptCount val="3"/>
                <c:pt idx="0">
                  <c:v>0</c:v>
                </c:pt>
                <c:pt idx="1">
                  <c:v>0</c:v>
                </c:pt>
                <c:pt idx="2">
                  <c:v>0</c:v>
                </c:pt>
              </c:numCache>
            </c:numRef>
          </c:val>
          <c:extLst>
            <c:ext xmlns:c16="http://schemas.microsoft.com/office/drawing/2014/chart" uri="{C3380CC4-5D6E-409C-BE32-E72D297353CC}">
              <c16:uniqueId val="{00000000-38D6-403A-9853-47520EB373E9}"/>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7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L" b="1"/>
              <a:t>% Promedio</a:t>
            </a:r>
            <a:r>
              <a:rPr lang="es-CL" b="1" baseline="0"/>
              <a:t> por Estado de acciones ZOIT Total periodo</a:t>
            </a:r>
            <a:endParaRPr lang="es-CL"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'Estado Avance ZOIT 2026'!$G$68:$G$69</c:f>
              <c:strCache>
                <c:ptCount val="2"/>
                <c:pt idx="0">
                  <c:v>Acciones realizadas</c:v>
                </c:pt>
                <c:pt idx="1">
                  <c:v>Acciones pendientes</c:v>
                </c:pt>
              </c:strCache>
            </c:strRef>
          </c:cat>
          <c:val>
            <c:numRef>
              <c:f>'Estado Avance ZOIT 2026'!$H$68:$H$69</c:f>
              <c:numCache>
                <c:formatCode>0%</c:formatCode>
                <c:ptCount val="2"/>
                <c:pt idx="0">
                  <c:v>0</c:v>
                </c:pt>
                <c:pt idx="1">
                  <c:v>0</c:v>
                </c:pt>
              </c:numCache>
            </c:numRef>
          </c:val>
          <c:extLst>
            <c:ext xmlns:c16="http://schemas.microsoft.com/office/drawing/2014/chart" uri="{C3380CC4-5D6E-409C-BE32-E72D297353CC}">
              <c16:uniqueId val="{00000000-7F70-4A9B-8C7A-99489C6D1DEB}"/>
            </c:ext>
          </c:extLst>
        </c:ser>
        <c:dLbls>
          <c:dLblPos val="inEnd"/>
          <c:showLegendKey val="0"/>
          <c:showVal val="1"/>
          <c:showCatName val="0"/>
          <c:showSerName val="0"/>
          <c:showPercent val="0"/>
          <c:showBubbleSize val="0"/>
        </c:dLbls>
        <c:gapWidth val="219"/>
        <c:overlap val="-27"/>
        <c:axId val="1202412895"/>
        <c:axId val="1202413375"/>
      </c:barChart>
      <c:catAx>
        <c:axId val="1202412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1202413375"/>
        <c:crosses val="autoZero"/>
        <c:auto val="1"/>
        <c:lblAlgn val="ctr"/>
        <c:lblOffset val="100"/>
        <c:noMultiLvlLbl val="0"/>
      </c:catAx>
      <c:valAx>
        <c:axId val="1202413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024128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104775</xdr:rowOff>
    </xdr:from>
    <xdr:to>
      <xdr:col>2</xdr:col>
      <xdr:colOff>587375</xdr:colOff>
      <xdr:row>2</xdr:row>
      <xdr:rowOff>544174</xdr:rowOff>
    </xdr:to>
    <xdr:pic>
      <xdr:nvPicPr>
        <xdr:cNvPr id="3" name="Imagen 2">
          <a:extLst>
            <a:ext uri="{FF2B5EF4-FFF2-40B4-BE49-F238E27FC236}">
              <a16:creationId xmlns:a16="http://schemas.microsoft.com/office/drawing/2014/main" id="{4646B422-C0DB-8AC3-BB97-D5EFB4F80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04775"/>
          <a:ext cx="2254250" cy="1268074"/>
        </a:xfrm>
        <a:prstGeom prst="rect">
          <a:avLst/>
        </a:prstGeom>
      </xdr:spPr>
    </xdr:pic>
    <xdr:clientData/>
  </xdr:twoCellAnchor>
  <xdr:twoCellAnchor>
    <xdr:from>
      <xdr:col>5</xdr:col>
      <xdr:colOff>9906</xdr:colOff>
      <xdr:row>22</xdr:row>
      <xdr:rowOff>3922</xdr:rowOff>
    </xdr:from>
    <xdr:to>
      <xdr:col>9</xdr:col>
      <xdr:colOff>0</xdr:colOff>
      <xdr:row>30</xdr:row>
      <xdr:rowOff>126439</xdr:rowOff>
    </xdr:to>
    <xdr:graphicFrame macro="">
      <xdr:nvGraphicFramePr>
        <xdr:cNvPr id="5" name="Gráfico 4">
          <a:extLst>
            <a:ext uri="{FF2B5EF4-FFF2-40B4-BE49-F238E27FC236}">
              <a16:creationId xmlns:a16="http://schemas.microsoft.com/office/drawing/2014/main" id="{1879C4F0-AA5B-90FA-3CA8-69B34B2C4F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9978</xdr:colOff>
      <xdr:row>32</xdr:row>
      <xdr:rowOff>72</xdr:rowOff>
    </xdr:from>
    <xdr:to>
      <xdr:col>8</xdr:col>
      <xdr:colOff>1428002</xdr:colOff>
      <xdr:row>40</xdr:row>
      <xdr:rowOff>355414</xdr:rowOff>
    </xdr:to>
    <xdr:graphicFrame macro="">
      <xdr:nvGraphicFramePr>
        <xdr:cNvPr id="6" name="Gráfico 5">
          <a:extLst>
            <a:ext uri="{FF2B5EF4-FFF2-40B4-BE49-F238E27FC236}">
              <a16:creationId xmlns:a16="http://schemas.microsoft.com/office/drawing/2014/main" id="{574A34AC-4D45-B99B-298D-EFA233DCB0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632250</xdr:colOff>
      <xdr:row>66</xdr:row>
      <xdr:rowOff>254274</xdr:rowOff>
    </xdr:from>
    <xdr:to>
      <xdr:col>11</xdr:col>
      <xdr:colOff>1240</xdr:colOff>
      <xdr:row>82</xdr:row>
      <xdr:rowOff>95386</xdr:rowOff>
    </xdr:to>
    <xdr:graphicFrame macro="">
      <xdr:nvGraphicFramePr>
        <xdr:cNvPr id="11" name="Gráfico 10">
          <a:extLst>
            <a:ext uri="{FF2B5EF4-FFF2-40B4-BE49-F238E27FC236}">
              <a16:creationId xmlns:a16="http://schemas.microsoft.com/office/drawing/2014/main" id="{2F773E23-7ABC-B0A1-E3BD-ED0485520A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56030</xdr:colOff>
      <xdr:row>58</xdr:row>
      <xdr:rowOff>134470</xdr:rowOff>
    </xdr:from>
    <xdr:to>
      <xdr:col>5</xdr:col>
      <xdr:colOff>560294</xdr:colOff>
      <xdr:row>59</xdr:row>
      <xdr:rowOff>100853</xdr:rowOff>
    </xdr:to>
    <xdr:sp macro="" textlink="">
      <xdr:nvSpPr>
        <xdr:cNvPr id="2" name="Flecha: a la derecha 1">
          <a:extLst>
            <a:ext uri="{FF2B5EF4-FFF2-40B4-BE49-F238E27FC236}">
              <a16:creationId xmlns:a16="http://schemas.microsoft.com/office/drawing/2014/main" id="{195D51DF-49CE-1CD1-0474-626F03808058}"/>
            </a:ext>
          </a:extLst>
        </xdr:cNvPr>
        <xdr:cNvSpPr/>
      </xdr:nvSpPr>
      <xdr:spPr>
        <a:xfrm>
          <a:off x="5939118" y="17010529"/>
          <a:ext cx="504264" cy="168089"/>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51547</xdr:colOff>
      <xdr:row>61</xdr:row>
      <xdr:rowOff>99545</xdr:rowOff>
    </xdr:from>
    <xdr:to>
      <xdr:col>5</xdr:col>
      <xdr:colOff>558986</xdr:colOff>
      <xdr:row>62</xdr:row>
      <xdr:rowOff>65928</xdr:rowOff>
    </xdr:to>
    <xdr:sp macro="" textlink="">
      <xdr:nvSpPr>
        <xdr:cNvPr id="4" name="Flecha: a la derecha 3">
          <a:extLst>
            <a:ext uri="{FF2B5EF4-FFF2-40B4-BE49-F238E27FC236}">
              <a16:creationId xmlns:a16="http://schemas.microsoft.com/office/drawing/2014/main" id="{BC1D07B6-5C7D-42E8-BD76-BEB17DBB7C37}"/>
            </a:ext>
          </a:extLst>
        </xdr:cNvPr>
        <xdr:cNvSpPr/>
      </xdr:nvSpPr>
      <xdr:spPr>
        <a:xfrm>
          <a:off x="5934635" y="17558310"/>
          <a:ext cx="507439" cy="168089"/>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112569</xdr:colOff>
      <xdr:row>2</xdr:row>
      <xdr:rowOff>118918</xdr:rowOff>
    </xdr:from>
    <xdr:to>
      <xdr:col>2</xdr:col>
      <xdr:colOff>407844</xdr:colOff>
      <xdr:row>2</xdr:row>
      <xdr:rowOff>1381797</xdr:rowOff>
    </xdr:to>
    <xdr:pic>
      <xdr:nvPicPr>
        <xdr:cNvPr id="2" name="Imagen 1">
          <a:extLst>
            <a:ext uri="{FF2B5EF4-FFF2-40B4-BE49-F238E27FC236}">
              <a16:creationId xmlns:a16="http://schemas.microsoft.com/office/drawing/2014/main" id="{8E0E53A7-440F-41DE-B369-4D618C4C88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887" y="655782"/>
          <a:ext cx="2258580" cy="126287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talina Daniela Oteíza Araya" id="{A8F8CF2F-A629-4D0B-811F-2B8384D317EF}" userId="S::coteiza@subturismo.gob.cl::63350d36-9665-4324-9660-2d8b3ecd351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3" dT="2026-01-16T15:10:06.06" personId="{A8F8CF2F-A629-4D0B-811F-2B8384D317EF}" id="{BEE7B98D-7EEF-421A-BAFA-983B9888666F}">
    <text>Esta fila en amarillo es un caso de ejemplo. Al completar, favor posteriormente borrarlo.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n.org/sustainabledevelopment/es/objetivos-de-desarrollo-sostenib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7214-D252-4D51-8ECA-16ECBDBE50DA}">
  <sheetPr>
    <tabColor theme="4" tint="0.79998168889431442"/>
  </sheetPr>
  <dimension ref="A1:M291"/>
  <sheetViews>
    <sheetView showGridLines="0" tabSelected="1" topLeftCell="A6" zoomScale="85" zoomScaleNormal="85" workbookViewId="0">
      <selection activeCell="B8" sqref="B8:K8"/>
    </sheetView>
  </sheetViews>
  <sheetFormatPr baseColWidth="10" defaultColWidth="0" defaultRowHeight="14.5" zeroHeight="1" x14ac:dyDescent="0.35"/>
  <cols>
    <col min="1" max="1" width="5.7265625" style="69" customWidth="1"/>
    <col min="2" max="2" width="28" style="69" customWidth="1"/>
    <col min="3" max="3" width="22.1796875" style="69" customWidth="1"/>
    <col min="4" max="4" width="21.54296875" style="69" customWidth="1"/>
    <col min="5" max="5" width="6.54296875" style="69" bestFit="1" customWidth="1"/>
    <col min="6" max="6" width="9.1796875" style="69" customWidth="1"/>
    <col min="7" max="7" width="14.7265625" style="69" customWidth="1"/>
    <col min="8" max="8" width="15.54296875" style="69" customWidth="1"/>
    <col min="9" max="9" width="20.453125" style="69" customWidth="1"/>
    <col min="10" max="11" width="23.1796875" style="69" customWidth="1"/>
    <col min="12" max="12" width="9.54296875" style="69" customWidth="1"/>
    <col min="13" max="16384" width="11.453125" style="69" hidden="1"/>
  </cols>
  <sheetData>
    <row r="1" spans="1:12" x14ac:dyDescent="0.35">
      <c r="A1" s="67"/>
      <c r="B1" s="199"/>
      <c r="C1" s="199"/>
      <c r="D1" s="199"/>
      <c r="E1" s="199"/>
      <c r="F1" s="199"/>
      <c r="G1" s="199"/>
      <c r="H1" s="199"/>
      <c r="I1" s="199"/>
      <c r="J1" s="199"/>
      <c r="K1" s="199"/>
      <c r="L1" s="68"/>
    </row>
    <row r="2" spans="1:12" ht="51" customHeight="1" x14ac:dyDescent="0.35">
      <c r="A2" s="70"/>
      <c r="B2" s="202" t="s">
        <v>0</v>
      </c>
      <c r="C2" s="202"/>
      <c r="D2" s="202"/>
      <c r="E2" s="202"/>
      <c r="F2" s="202"/>
      <c r="G2" s="202"/>
      <c r="H2" s="202"/>
      <c r="I2" s="202"/>
      <c r="J2" s="202"/>
      <c r="K2" s="202"/>
      <c r="L2" s="71"/>
    </row>
    <row r="3" spans="1:12" ht="60" customHeight="1" x14ac:dyDescent="0.35">
      <c r="A3" s="70"/>
      <c r="B3" s="203" t="s">
        <v>1</v>
      </c>
      <c r="C3" s="203"/>
      <c r="D3" s="203"/>
      <c r="E3" s="203"/>
      <c r="F3" s="203"/>
      <c r="G3" s="203"/>
      <c r="H3" s="203"/>
      <c r="I3" s="203"/>
      <c r="J3" s="203"/>
      <c r="K3" s="203"/>
      <c r="L3" s="71"/>
    </row>
    <row r="4" spans="1:12" x14ac:dyDescent="0.35">
      <c r="A4" s="70"/>
      <c r="B4" s="204" t="s">
        <v>208</v>
      </c>
      <c r="C4" s="204"/>
      <c r="D4" s="204"/>
      <c r="E4" s="204"/>
      <c r="F4" s="204"/>
      <c r="G4" s="204"/>
      <c r="H4" s="204"/>
      <c r="I4" s="204"/>
      <c r="J4" s="204"/>
      <c r="K4" s="204"/>
      <c r="L4" s="71"/>
    </row>
    <row r="5" spans="1:12" x14ac:dyDescent="0.35">
      <c r="A5" s="72"/>
      <c r="B5"/>
      <c r="C5"/>
      <c r="D5"/>
      <c r="E5"/>
      <c r="F5"/>
      <c r="G5"/>
      <c r="H5"/>
      <c r="I5"/>
      <c r="J5"/>
      <c r="K5"/>
      <c r="L5" s="71"/>
    </row>
    <row r="6" spans="1:12" ht="81.650000000000006" customHeight="1" x14ac:dyDescent="0.35">
      <c r="A6" s="72"/>
      <c r="B6" s="222" t="s">
        <v>209</v>
      </c>
      <c r="C6" s="223"/>
      <c r="D6" s="223"/>
      <c r="E6" s="223"/>
      <c r="F6" s="223"/>
      <c r="G6" s="223"/>
      <c r="H6" s="223"/>
      <c r="I6" s="223"/>
      <c r="J6" s="223"/>
      <c r="K6" s="223"/>
      <c r="L6" s="71"/>
    </row>
    <row r="7" spans="1:12" ht="17" customHeight="1" x14ac:dyDescent="0.35">
      <c r="A7" s="72"/>
      <c r="B7" s="163"/>
      <c r="C7" s="164"/>
      <c r="D7" s="164"/>
      <c r="E7" s="164"/>
      <c r="F7" s="164"/>
      <c r="G7" s="164"/>
      <c r="H7" s="164"/>
      <c r="I7" s="164"/>
      <c r="J7" s="164"/>
      <c r="K7" s="164"/>
      <c r="L7" s="71"/>
    </row>
    <row r="8" spans="1:12" ht="18.5" x14ac:dyDescent="0.35">
      <c r="A8" s="70"/>
      <c r="B8" s="205" t="s">
        <v>10</v>
      </c>
      <c r="C8" s="205"/>
      <c r="D8" s="205"/>
      <c r="E8" s="205"/>
      <c r="F8" s="205"/>
      <c r="G8" s="205"/>
      <c r="H8" s="205"/>
      <c r="I8" s="205"/>
      <c r="J8" s="205"/>
      <c r="K8" s="205"/>
      <c r="L8" s="71"/>
    </row>
    <row r="9" spans="1:12" x14ac:dyDescent="0.35">
      <c r="A9" s="72"/>
      <c r="B9"/>
      <c r="C9"/>
      <c r="D9"/>
      <c r="E9"/>
      <c r="F9"/>
      <c r="G9"/>
      <c r="H9"/>
      <c r="I9"/>
      <c r="J9"/>
      <c r="K9"/>
      <c r="L9" s="71"/>
    </row>
    <row r="10" spans="1:12" s="74" customFormat="1" ht="23.15" customHeight="1" x14ac:dyDescent="0.35">
      <c r="A10" s="73"/>
      <c r="B10" s="165" t="s">
        <v>212</v>
      </c>
      <c r="C10" s="165"/>
      <c r="D10" s="165"/>
      <c r="E10" s="165"/>
      <c r="F10" s="165"/>
      <c r="G10" s="165"/>
      <c r="H10" s="165"/>
      <c r="I10" s="165"/>
      <c r="J10" s="165"/>
      <c r="K10" s="165"/>
      <c r="L10" s="75"/>
    </row>
    <row r="11" spans="1:12" ht="15.5" x14ac:dyDescent="0.35">
      <c r="A11" s="72"/>
      <c r="B11" s="76" t="s">
        <v>2</v>
      </c>
      <c r="C11" s="77" t="s">
        <v>3</v>
      </c>
      <c r="H11" s="76" t="s">
        <v>4</v>
      </c>
      <c r="I11" s="213"/>
      <c r="J11" s="214"/>
      <c r="L11" s="71"/>
    </row>
    <row r="12" spans="1:12" ht="15.5" x14ac:dyDescent="0.35">
      <c r="A12" s="70"/>
      <c r="B12" s="78" t="s">
        <v>5</v>
      </c>
      <c r="C12" s="79" t="s">
        <v>3</v>
      </c>
      <c r="H12" s="80"/>
      <c r="J12" s="153"/>
      <c r="L12" s="71"/>
    </row>
    <row r="13" spans="1:12" ht="15.5" x14ac:dyDescent="0.35">
      <c r="A13" s="70"/>
      <c r="B13" s="78" t="s">
        <v>6</v>
      </c>
      <c r="C13" s="79" t="s">
        <v>3</v>
      </c>
      <c r="H13" s="78" t="s">
        <v>7</v>
      </c>
      <c r="I13" s="215"/>
      <c r="J13" s="216"/>
      <c r="L13" s="71"/>
    </row>
    <row r="14" spans="1:12" ht="15.5" x14ac:dyDescent="0.35">
      <c r="A14" s="70"/>
      <c r="B14" s="81" t="s">
        <v>8</v>
      </c>
      <c r="C14" s="82" t="s">
        <v>9</v>
      </c>
      <c r="H14" s="83"/>
      <c r="I14" s="84"/>
      <c r="J14" s="85"/>
      <c r="L14" s="71"/>
    </row>
    <row r="15" spans="1:12" x14ac:dyDescent="0.35"/>
    <row r="16" spans="1:12" ht="41.5" customHeight="1" thickBot="1" x14ac:dyDescent="0.4">
      <c r="A16" s="70"/>
      <c r="B16" s="206" t="s">
        <v>11</v>
      </c>
      <c r="C16" s="206"/>
      <c r="D16" s="206"/>
      <c r="E16" s="206"/>
      <c r="F16" s="206"/>
      <c r="G16" s="206"/>
      <c r="H16" s="206"/>
      <c r="I16" s="206"/>
      <c r="J16" s="206"/>
      <c r="K16" s="206"/>
      <c r="L16" s="71"/>
    </row>
    <row r="17" spans="1:12" s="88" customFormat="1" ht="140.5" customHeight="1" thickBot="1" x14ac:dyDescent="0.4">
      <c r="A17" s="86"/>
      <c r="B17" s="208" t="s">
        <v>12</v>
      </c>
      <c r="C17" s="209"/>
      <c r="D17" s="209"/>
      <c r="E17" s="209"/>
      <c r="F17" s="209"/>
      <c r="G17" s="209"/>
      <c r="H17" s="209"/>
      <c r="I17" s="209"/>
      <c r="J17" s="209"/>
      <c r="K17" s="210"/>
      <c r="L17" s="87"/>
    </row>
    <row r="18" spans="1:12" x14ac:dyDescent="0.35">
      <c r="A18" s="70"/>
      <c r="B18"/>
      <c r="C18"/>
      <c r="D18"/>
      <c r="E18"/>
      <c r="F18"/>
      <c r="G18"/>
      <c r="H18"/>
      <c r="I18"/>
      <c r="J18"/>
      <c r="K18"/>
      <c r="L18" s="71"/>
    </row>
    <row r="19" spans="1:12" ht="18.5" x14ac:dyDescent="0.35">
      <c r="A19" s="70"/>
      <c r="B19" s="205" t="s">
        <v>13</v>
      </c>
      <c r="C19" s="205"/>
      <c r="D19" s="205"/>
      <c r="E19" s="205"/>
      <c r="F19" s="205"/>
      <c r="G19" s="205"/>
      <c r="H19" s="205"/>
      <c r="I19" s="205"/>
      <c r="J19" s="205"/>
      <c r="K19" s="205"/>
      <c r="L19" s="71"/>
    </row>
    <row r="20" spans="1:12" x14ac:dyDescent="0.35">
      <c r="A20" s="70"/>
      <c r="B20" s="217" t="s">
        <v>14</v>
      </c>
      <c r="C20" s="217"/>
      <c r="D20" s="217"/>
      <c r="E20" s="217"/>
      <c r="F20" s="217"/>
      <c r="G20" s="217"/>
      <c r="H20" s="217"/>
      <c r="I20" s="217"/>
      <c r="J20" s="217"/>
      <c r="K20" s="217"/>
      <c r="L20" s="71"/>
    </row>
    <row r="21" spans="1:12" x14ac:dyDescent="0.35">
      <c r="A21" s="70"/>
      <c r="B21" s="166"/>
      <c r="C21" s="166"/>
      <c r="D21" s="166"/>
      <c r="E21" s="166"/>
      <c r="F21" s="166"/>
      <c r="G21" s="166"/>
      <c r="H21" s="166"/>
      <c r="I21" s="166"/>
      <c r="J21" s="166"/>
      <c r="K21" s="166"/>
    </row>
    <row r="22" spans="1:12" x14ac:dyDescent="0.35">
      <c r="A22" s="70"/>
      <c r="B22" s="167" t="s">
        <v>217</v>
      </c>
      <c r="C22" s="62"/>
      <c r="D22" s="62"/>
      <c r="E22" s="62"/>
      <c r="F22" s="168" t="s">
        <v>15</v>
      </c>
      <c r="G22" s="169"/>
      <c r="H22" s="170"/>
      <c r="I22" s="170"/>
      <c r="J22" s="62"/>
      <c r="K22" s="171" t="s">
        <v>16</v>
      </c>
    </row>
    <row r="23" spans="1:12" s="94" customFormat="1" ht="29" x14ac:dyDescent="0.35">
      <c r="A23" s="91"/>
      <c r="B23" s="92" t="s">
        <v>17</v>
      </c>
      <c r="C23" s="93" t="s">
        <v>18</v>
      </c>
      <c r="D23" s="172" t="s">
        <v>19</v>
      </c>
      <c r="E23" s="57"/>
      <c r="F23" s="173"/>
      <c r="G23" s="173"/>
      <c r="H23" s="173"/>
      <c r="I23" s="173"/>
      <c r="J23" s="57"/>
      <c r="K23" s="211" t="s">
        <v>20</v>
      </c>
    </row>
    <row r="24" spans="1:12" s="94" customFormat="1" ht="15.65" customHeight="1" x14ac:dyDescent="0.35">
      <c r="A24" s="91"/>
      <c r="B24" s="95" t="s">
        <v>21</v>
      </c>
      <c r="C24" s="96">
        <v>0</v>
      </c>
      <c r="D24" s="140" t="e">
        <f>C24/$C$28</f>
        <v>#DIV/0!</v>
      </c>
      <c r="E24" s="57"/>
      <c r="F24" s="173"/>
      <c r="G24" s="173"/>
      <c r="H24" s="173"/>
      <c r="I24" s="173"/>
      <c r="J24" s="57"/>
      <c r="K24" s="212"/>
    </row>
    <row r="25" spans="1:12" s="94" customFormat="1" ht="15.5" x14ac:dyDescent="0.35">
      <c r="A25" s="91"/>
      <c r="B25" s="95" t="s">
        <v>22</v>
      </c>
      <c r="C25" s="96">
        <v>0</v>
      </c>
      <c r="D25" s="140" t="e">
        <f>C25/$C$28</f>
        <v>#DIV/0!</v>
      </c>
      <c r="E25" s="57"/>
      <c r="F25" s="173"/>
      <c r="G25" s="173"/>
      <c r="H25" s="173"/>
      <c r="I25" s="173"/>
      <c r="J25" s="57"/>
      <c r="K25" s="174">
        <f>AVERAGE(D45:D50)</f>
        <v>25</v>
      </c>
    </row>
    <row r="26" spans="1:12" s="94" customFormat="1" ht="15.5" x14ac:dyDescent="0.35">
      <c r="A26" s="91"/>
      <c r="B26" s="95" t="s">
        <v>23</v>
      </c>
      <c r="C26" s="96">
        <v>0</v>
      </c>
      <c r="D26" s="140" t="e">
        <f>C26/$C$28</f>
        <v>#DIV/0!</v>
      </c>
      <c r="E26" s="57"/>
      <c r="F26" s="173"/>
      <c r="G26" s="173"/>
      <c r="H26" s="173"/>
      <c r="I26" s="173"/>
      <c r="J26" s="57"/>
      <c r="K26" s="57"/>
    </row>
    <row r="27" spans="1:12" s="94" customFormat="1" ht="20.149999999999999" customHeight="1" x14ac:dyDescent="0.35">
      <c r="A27" s="91"/>
      <c r="B27" s="95" t="s">
        <v>24</v>
      </c>
      <c r="C27" s="96">
        <v>0</v>
      </c>
      <c r="D27" s="140" t="e">
        <f>C27/$C$28</f>
        <v>#DIV/0!</v>
      </c>
      <c r="E27" s="57"/>
      <c r="F27" s="173"/>
      <c r="G27" s="173"/>
      <c r="H27" s="173"/>
      <c r="I27" s="173"/>
      <c r="J27" s="57"/>
      <c r="K27" s="171" t="s">
        <v>16</v>
      </c>
    </row>
    <row r="28" spans="1:12" s="94" customFormat="1" ht="30" customHeight="1" x14ac:dyDescent="0.35">
      <c r="A28" s="91"/>
      <c r="B28" s="90"/>
      <c r="C28" s="144">
        <f>SUM(C24:C27)</f>
        <v>0</v>
      </c>
      <c r="D28" s="145" t="e">
        <f>C28/$C$28</f>
        <v>#DIV/0!</v>
      </c>
      <c r="E28" s="57"/>
      <c r="F28" s="173"/>
      <c r="G28" s="173"/>
      <c r="H28" s="173"/>
      <c r="I28" s="173"/>
      <c r="J28" s="57"/>
      <c r="K28" s="211" t="s">
        <v>25</v>
      </c>
    </row>
    <row r="29" spans="1:12" s="94" customFormat="1" ht="15.5" x14ac:dyDescent="0.35">
      <c r="A29" s="91"/>
      <c r="B29" s="90"/>
      <c r="C29" s="97"/>
      <c r="D29" s="175"/>
      <c r="E29" s="57"/>
      <c r="F29" s="173"/>
      <c r="G29" s="173"/>
      <c r="H29" s="173"/>
      <c r="I29" s="173"/>
      <c r="J29" s="57"/>
      <c r="K29" s="212"/>
    </row>
    <row r="30" spans="1:12" s="94" customFormat="1" ht="15.5" x14ac:dyDescent="0.35">
      <c r="A30" s="91"/>
      <c r="B30" s="90"/>
      <c r="C30" s="97"/>
      <c r="D30" s="175"/>
      <c r="E30" s="57"/>
      <c r="F30" s="173"/>
      <c r="G30" s="173"/>
      <c r="H30" s="173"/>
      <c r="I30" s="173"/>
      <c r="J30" s="57"/>
      <c r="K30" s="176">
        <f>AVERAGE(K45:K50)</f>
        <v>0.66666666666666663</v>
      </c>
    </row>
    <row r="31" spans="1:12" s="94" customFormat="1" ht="15.5" x14ac:dyDescent="0.35">
      <c r="A31" s="91"/>
      <c r="B31" s="90"/>
      <c r="C31" s="97"/>
      <c r="D31" s="175"/>
      <c r="E31" s="57"/>
      <c r="F31" s="173"/>
      <c r="G31" s="173"/>
      <c r="H31" s="173"/>
      <c r="I31" s="173"/>
      <c r="J31" s="173"/>
      <c r="K31" s="57"/>
    </row>
    <row r="32" spans="1:12" s="94" customFormat="1" ht="15.5" x14ac:dyDescent="0.35">
      <c r="A32" s="91"/>
      <c r="B32" s="89" t="s">
        <v>218</v>
      </c>
      <c r="C32" s="90"/>
      <c r="D32" s="177"/>
      <c r="E32" s="178"/>
      <c r="F32" s="168" t="s">
        <v>15</v>
      </c>
      <c r="G32" s="179"/>
      <c r="H32" s="180"/>
      <c r="I32" s="180"/>
      <c r="J32" s="57"/>
      <c r="K32" s="57"/>
      <c r="L32" s="98"/>
    </row>
    <row r="33" spans="1:12" s="94" customFormat="1" ht="43.5" x14ac:dyDescent="0.35">
      <c r="A33" s="91"/>
      <c r="B33" s="92" t="s">
        <v>206</v>
      </c>
      <c r="C33" s="93" t="s">
        <v>18</v>
      </c>
      <c r="D33" s="172" t="s">
        <v>19</v>
      </c>
      <c r="E33" s="178"/>
      <c r="F33" s="178"/>
      <c r="G33" s="178"/>
      <c r="H33" s="173"/>
      <c r="I33" s="173"/>
      <c r="J33" s="173"/>
      <c r="K33" s="172" t="s">
        <v>205</v>
      </c>
      <c r="L33" s="98"/>
    </row>
    <row r="34" spans="1:12" s="94" customFormat="1" ht="15.5" x14ac:dyDescent="0.35">
      <c r="A34" s="91"/>
      <c r="B34" s="95" t="s">
        <v>200</v>
      </c>
      <c r="C34" s="96">
        <v>0</v>
      </c>
      <c r="D34" s="140" t="e">
        <f>C34/$C$37</f>
        <v>#DIV/0!</v>
      </c>
      <c r="E34" s="178"/>
      <c r="F34" s="178"/>
      <c r="G34" s="178"/>
      <c r="H34" s="173"/>
      <c r="I34" s="173"/>
      <c r="J34" s="173"/>
      <c r="K34" s="219" t="s">
        <v>207</v>
      </c>
      <c r="L34" s="98"/>
    </row>
    <row r="35" spans="1:12" s="94" customFormat="1" ht="15.5" x14ac:dyDescent="0.35">
      <c r="A35" s="91"/>
      <c r="B35" s="95" t="s">
        <v>201</v>
      </c>
      <c r="C35" s="96">
        <v>0</v>
      </c>
      <c r="D35" s="140" t="e">
        <f>C35/$C$37</f>
        <v>#DIV/0!</v>
      </c>
      <c r="E35" s="178"/>
      <c r="F35" s="178"/>
      <c r="G35" s="178"/>
      <c r="H35" s="173"/>
      <c r="I35" s="173"/>
      <c r="J35" s="173"/>
      <c r="K35" s="220"/>
      <c r="L35" s="98"/>
    </row>
    <row r="36" spans="1:12" s="94" customFormat="1" ht="15.5" x14ac:dyDescent="0.35">
      <c r="A36" s="91"/>
      <c r="B36" s="95" t="s">
        <v>202</v>
      </c>
      <c r="C36" s="96">
        <v>0</v>
      </c>
      <c r="D36" s="140" t="e">
        <f>C36/$C$37</f>
        <v>#DIV/0!</v>
      </c>
      <c r="E36" s="178"/>
      <c r="F36" s="178"/>
      <c r="G36" s="178"/>
      <c r="H36" s="173"/>
      <c r="I36" s="173"/>
      <c r="J36" s="173"/>
      <c r="K36" s="220"/>
      <c r="L36" s="98"/>
    </row>
    <row r="37" spans="1:12" s="94" customFormat="1" ht="30" customHeight="1" x14ac:dyDescent="0.35">
      <c r="A37" s="91"/>
      <c r="C37" s="144">
        <f>C28</f>
        <v>0</v>
      </c>
      <c r="D37" s="145" t="e">
        <f>C37/$C$37</f>
        <v>#DIV/0!</v>
      </c>
      <c r="E37" s="178"/>
      <c r="F37" s="178"/>
      <c r="G37" s="178"/>
      <c r="H37" s="173"/>
      <c r="I37" s="173"/>
      <c r="J37" s="173"/>
      <c r="K37" s="220"/>
      <c r="L37" s="98"/>
    </row>
    <row r="38" spans="1:12" s="94" customFormat="1" ht="15.5" x14ac:dyDescent="0.35">
      <c r="A38" s="91"/>
      <c r="B38" s="90"/>
      <c r="D38" s="57"/>
      <c r="E38" s="178"/>
      <c r="F38" s="178"/>
      <c r="G38" s="178"/>
      <c r="H38" s="173"/>
      <c r="I38" s="173"/>
      <c r="J38" s="173"/>
      <c r="K38" s="220"/>
      <c r="L38" s="98"/>
    </row>
    <row r="39" spans="1:12" s="94" customFormat="1" ht="15.5" x14ac:dyDescent="0.35">
      <c r="A39" s="91"/>
      <c r="B39" s="90"/>
      <c r="C39" s="97"/>
      <c r="D39" s="175"/>
      <c r="E39" s="178"/>
      <c r="F39" s="178"/>
      <c r="G39" s="178"/>
      <c r="H39" s="173"/>
      <c r="I39" s="173"/>
      <c r="J39" s="173"/>
      <c r="K39" s="220"/>
      <c r="L39" s="98"/>
    </row>
    <row r="40" spans="1:12" s="94" customFormat="1" ht="15.5" x14ac:dyDescent="0.35">
      <c r="A40" s="91"/>
      <c r="B40" s="90"/>
      <c r="C40" s="97"/>
      <c r="D40" s="175"/>
      <c r="E40" s="178"/>
      <c r="F40" s="178"/>
      <c r="G40" s="178"/>
      <c r="H40" s="173"/>
      <c r="I40" s="173"/>
      <c r="J40" s="173"/>
      <c r="K40" s="221"/>
      <c r="L40" s="98"/>
    </row>
    <row r="41" spans="1:12" ht="37" customHeight="1" x14ac:dyDescent="0.35">
      <c r="A41" s="70"/>
      <c r="B41" s="62"/>
      <c r="C41" s="62"/>
      <c r="D41" s="181"/>
      <c r="E41" s="182"/>
      <c r="F41" s="182"/>
      <c r="G41" s="182"/>
      <c r="H41" s="62"/>
      <c r="I41" s="62"/>
      <c r="J41" s="62"/>
      <c r="K41" s="62"/>
      <c r="L41" s="71"/>
    </row>
    <row r="42" spans="1:12" x14ac:dyDescent="0.35">
      <c r="A42" s="70"/>
      <c r="B42" s="207" t="s">
        <v>26</v>
      </c>
      <c r="C42" s="207"/>
      <c r="D42" s="207"/>
      <c r="E42" s="207"/>
      <c r="F42" s="207"/>
      <c r="G42" s="207"/>
      <c r="H42" s="207"/>
      <c r="I42" s="207"/>
      <c r="J42" s="207"/>
      <c r="K42" s="207"/>
      <c r="L42" s="71"/>
    </row>
    <row r="43" spans="1:12" x14ac:dyDescent="0.35">
      <c r="A43" s="70"/>
      <c r="B43"/>
      <c r="C43"/>
      <c r="D43"/>
      <c r="E43"/>
      <c r="F43"/>
      <c r="G43"/>
      <c r="H43"/>
      <c r="I43"/>
      <c r="J43"/>
      <c r="K43"/>
      <c r="L43" s="71"/>
    </row>
    <row r="44" spans="1:12" ht="48.65" customHeight="1" x14ac:dyDescent="0.35">
      <c r="A44" s="70"/>
      <c r="B44" s="172" t="s">
        <v>27</v>
      </c>
      <c r="C44" s="172" t="s">
        <v>28</v>
      </c>
      <c r="D44" s="172" t="s">
        <v>29</v>
      </c>
      <c r="E44" s="235" t="s">
        <v>30</v>
      </c>
      <c r="F44" s="212"/>
      <c r="G44" s="212"/>
      <c r="H44" s="236"/>
      <c r="I44" s="172" t="s">
        <v>31</v>
      </c>
      <c r="J44" s="172" t="s">
        <v>32</v>
      </c>
      <c r="K44" s="172" t="s">
        <v>33</v>
      </c>
      <c r="L44" s="71"/>
    </row>
    <row r="45" spans="1:12" ht="61" customHeight="1" x14ac:dyDescent="0.35">
      <c r="A45" s="70"/>
      <c r="B45" s="99">
        <v>45294</v>
      </c>
      <c r="C45" s="100" t="s">
        <v>34</v>
      </c>
      <c r="D45" s="101">
        <v>25</v>
      </c>
      <c r="E45" s="237" t="s">
        <v>35</v>
      </c>
      <c r="F45" s="238"/>
      <c r="G45" s="238"/>
      <c r="H45" s="239"/>
      <c r="I45" s="101">
        <v>6</v>
      </c>
      <c r="J45" s="101">
        <v>4</v>
      </c>
      <c r="K45" s="102">
        <f>J45/I45</f>
        <v>0.66666666666666663</v>
      </c>
      <c r="L45" s="71"/>
    </row>
    <row r="46" spans="1:12" ht="14.5" customHeight="1" x14ac:dyDescent="0.35">
      <c r="A46" s="70"/>
      <c r="B46" s="96" t="s">
        <v>3</v>
      </c>
      <c r="C46" s="103" t="s">
        <v>36</v>
      </c>
      <c r="D46" s="104" t="s">
        <v>37</v>
      </c>
      <c r="E46" s="240" t="s">
        <v>38</v>
      </c>
      <c r="F46" s="241"/>
      <c r="G46" s="241"/>
      <c r="H46" s="242"/>
      <c r="I46" s="104" t="s">
        <v>185</v>
      </c>
      <c r="J46" s="104" t="s">
        <v>184</v>
      </c>
      <c r="K46" s="104" t="s">
        <v>183</v>
      </c>
      <c r="L46" s="71"/>
    </row>
    <row r="47" spans="1:12" ht="14.5" customHeight="1" x14ac:dyDescent="0.35">
      <c r="A47" s="70"/>
      <c r="B47" s="96" t="s">
        <v>3</v>
      </c>
      <c r="C47" s="103" t="s">
        <v>36</v>
      </c>
      <c r="D47" s="104" t="s">
        <v>37</v>
      </c>
      <c r="E47" s="240" t="s">
        <v>38</v>
      </c>
      <c r="F47" s="241"/>
      <c r="G47" s="241"/>
      <c r="H47" s="242"/>
      <c r="I47" s="104" t="s">
        <v>185</v>
      </c>
      <c r="J47" s="104" t="s">
        <v>184</v>
      </c>
      <c r="K47" s="104" t="s">
        <v>183</v>
      </c>
      <c r="L47" s="71"/>
    </row>
    <row r="48" spans="1:12" ht="14.5" customHeight="1" x14ac:dyDescent="0.35">
      <c r="A48" s="70"/>
      <c r="B48" s="96" t="s">
        <v>3</v>
      </c>
      <c r="C48" s="103" t="s">
        <v>36</v>
      </c>
      <c r="D48" s="104" t="s">
        <v>37</v>
      </c>
      <c r="E48" s="240" t="s">
        <v>38</v>
      </c>
      <c r="F48" s="241"/>
      <c r="G48" s="241"/>
      <c r="H48" s="242"/>
      <c r="I48" s="104" t="s">
        <v>185</v>
      </c>
      <c r="J48" s="104" t="s">
        <v>184</v>
      </c>
      <c r="K48" s="104" t="s">
        <v>183</v>
      </c>
      <c r="L48" s="71"/>
    </row>
    <row r="49" spans="1:12" ht="14.5" customHeight="1" x14ac:dyDescent="0.35">
      <c r="A49" s="70"/>
      <c r="B49" s="96" t="s">
        <v>3</v>
      </c>
      <c r="C49" s="103" t="s">
        <v>36</v>
      </c>
      <c r="D49" s="104" t="s">
        <v>37</v>
      </c>
      <c r="E49" s="240" t="s">
        <v>38</v>
      </c>
      <c r="F49" s="241"/>
      <c r="G49" s="241"/>
      <c r="H49" s="242"/>
      <c r="I49" s="104" t="s">
        <v>185</v>
      </c>
      <c r="J49" s="104" t="s">
        <v>184</v>
      </c>
      <c r="K49" s="104" t="s">
        <v>183</v>
      </c>
      <c r="L49" s="71"/>
    </row>
    <row r="50" spans="1:12" ht="14.5" customHeight="1" x14ac:dyDescent="0.35">
      <c r="A50" s="70"/>
      <c r="B50" s="96" t="s">
        <v>3</v>
      </c>
      <c r="C50" s="103" t="s">
        <v>36</v>
      </c>
      <c r="D50" s="104" t="s">
        <v>37</v>
      </c>
      <c r="E50" s="240" t="s">
        <v>38</v>
      </c>
      <c r="F50" s="241"/>
      <c r="G50" s="241"/>
      <c r="H50" s="242"/>
      <c r="I50" s="104" t="s">
        <v>185</v>
      </c>
      <c r="J50" s="104" t="s">
        <v>184</v>
      </c>
      <c r="K50" s="104" t="s">
        <v>183</v>
      </c>
      <c r="L50" s="71"/>
    </row>
    <row r="51" spans="1:12" x14ac:dyDescent="0.35">
      <c r="A51" s="70"/>
      <c r="B51"/>
      <c r="C51"/>
      <c r="D51"/>
      <c r="E51"/>
      <c r="F51"/>
      <c r="G51"/>
      <c r="H51"/>
      <c r="I51"/>
      <c r="J51" s="185"/>
      <c r="K51"/>
      <c r="L51" s="71"/>
    </row>
    <row r="52" spans="1:12" s="74" customFormat="1" x14ac:dyDescent="0.35">
      <c r="A52" s="105"/>
      <c r="B52" s="218" t="s">
        <v>39</v>
      </c>
      <c r="C52" s="218"/>
      <c r="D52" s="218"/>
      <c r="E52" s="218"/>
      <c r="F52" s="218"/>
      <c r="G52" s="218"/>
      <c r="H52" s="218"/>
      <c r="I52" s="218"/>
      <c r="J52" s="218"/>
      <c r="K52" s="218"/>
      <c r="L52" s="75"/>
    </row>
    <row r="53" spans="1:12" x14ac:dyDescent="0.35">
      <c r="B53"/>
      <c r="C53"/>
      <c r="D53"/>
      <c r="E53"/>
      <c r="F53"/>
      <c r="G53"/>
      <c r="H53"/>
      <c r="I53"/>
      <c r="J53"/>
      <c r="K53"/>
    </row>
    <row r="54" spans="1:12" ht="18.5" x14ac:dyDescent="0.35">
      <c r="A54" s="70"/>
      <c r="B54" s="205" t="s">
        <v>40</v>
      </c>
      <c r="C54" s="205"/>
      <c r="D54" s="205"/>
      <c r="E54" s="205"/>
      <c r="F54" s="205"/>
      <c r="G54" s="205"/>
      <c r="H54" s="205"/>
      <c r="I54" s="205"/>
      <c r="J54" s="205"/>
      <c r="K54" s="205"/>
      <c r="L54" s="71"/>
    </row>
    <row r="55" spans="1:12" ht="8.5" customHeight="1" x14ac:dyDescent="0.35">
      <c r="A55" s="70"/>
      <c r="B55" s="207"/>
      <c r="C55" s="207"/>
      <c r="D55" s="207"/>
      <c r="E55" s="207"/>
      <c r="F55" s="207"/>
      <c r="G55" s="207"/>
      <c r="H55" s="207"/>
      <c r="I55" s="207"/>
      <c r="J55" s="207"/>
      <c r="K55" s="207"/>
      <c r="L55" s="71"/>
    </row>
    <row r="56" spans="1:12" x14ac:dyDescent="0.35">
      <c r="A56" s="70"/>
      <c r="B56" s="207" t="s">
        <v>41</v>
      </c>
      <c r="C56" s="207"/>
      <c r="D56" s="207"/>
      <c r="E56" s="207"/>
      <c r="F56" s="207"/>
      <c r="G56" s="207"/>
      <c r="H56" s="207"/>
      <c r="I56" s="207"/>
      <c r="J56" s="207"/>
      <c r="K56" s="207"/>
      <c r="L56" s="71"/>
    </row>
    <row r="57" spans="1:12" x14ac:dyDescent="0.35">
      <c r="A57" s="70"/>
      <c r="B57" s="1"/>
      <c r="C57" s="1"/>
      <c r="D57" s="1"/>
      <c r="E57" s="1"/>
      <c r="F57" s="1"/>
      <c r="G57" s="1"/>
      <c r="H57" s="1"/>
      <c r="I57" s="1"/>
      <c r="J57" s="1"/>
      <c r="K57" s="1"/>
      <c r="L57" s="71"/>
    </row>
    <row r="58" spans="1:12" x14ac:dyDescent="0.35">
      <c r="A58" s="70"/>
      <c r="B58" s="186" t="s">
        <v>191</v>
      </c>
      <c r="C58" s="186"/>
      <c r="D58" s="186"/>
      <c r="E58" s="186"/>
      <c r="F58" s="1"/>
      <c r="G58" s="168" t="s">
        <v>42</v>
      </c>
      <c r="H58" s="169"/>
      <c r="I58" s="169"/>
      <c r="J58" s="169"/>
      <c r="K58" s="1"/>
      <c r="L58" s="71"/>
    </row>
    <row r="59" spans="1:12" x14ac:dyDescent="0.35">
      <c r="A59" s="70"/>
      <c r="B59" s="234" t="s">
        <v>43</v>
      </c>
      <c r="C59" s="234"/>
      <c r="D59" s="234"/>
      <c r="E59" s="104">
        <v>0</v>
      </c>
      <c r="F59" s="59"/>
      <c r="G59" s="247" t="s">
        <v>189</v>
      </c>
      <c r="H59" s="248"/>
      <c r="I59" s="249" t="str">
        <f>+IF(E59="[N°]","",_xlfn.CONCAT("[",IFERROR(FIXED(E59/E60*100,2),""),"%","]"))</f>
        <v>[%]</v>
      </c>
      <c r="J59" s="250"/>
      <c r="K59"/>
      <c r="L59" s="71"/>
    </row>
    <row r="60" spans="1:12" x14ac:dyDescent="0.35">
      <c r="A60" s="70"/>
      <c r="B60" s="234" t="s">
        <v>44</v>
      </c>
      <c r="C60" s="234"/>
      <c r="D60" s="234"/>
      <c r="E60" s="104">
        <v>0</v>
      </c>
      <c r="F60" s="59"/>
      <c r="G60" s="247"/>
      <c r="H60" s="248"/>
      <c r="I60" s="251"/>
      <c r="J60" s="252"/>
      <c r="K60"/>
      <c r="L60" s="71"/>
    </row>
    <row r="61" spans="1:12" x14ac:dyDescent="0.35">
      <c r="A61" s="70"/>
      <c r="B61" s="183" t="s">
        <v>192</v>
      </c>
      <c r="C61" s="184"/>
      <c r="D61" s="184"/>
      <c r="E61" s="184"/>
      <c r="F61"/>
      <c r="G61" s="168" t="s">
        <v>42</v>
      </c>
      <c r="H61" s="169"/>
      <c r="I61" s="169"/>
      <c r="J61" s="169"/>
      <c r="K61"/>
      <c r="L61" s="71"/>
    </row>
    <row r="62" spans="1:12" x14ac:dyDescent="0.35">
      <c r="A62" s="70"/>
      <c r="B62" s="234" t="s">
        <v>45</v>
      </c>
      <c r="C62" s="234"/>
      <c r="D62" s="234"/>
      <c r="E62" s="104">
        <v>0</v>
      </c>
      <c r="F62" s="59"/>
      <c r="G62" s="247" t="s">
        <v>190</v>
      </c>
      <c r="H62" s="248"/>
      <c r="I62" s="249" t="str">
        <f>+IF(E62="[N°]","",_xlfn.CONCAT("[",IFERROR(FIXED(E62/E63*100,2),""),"%","]"))</f>
        <v>[%]</v>
      </c>
      <c r="J62" s="250"/>
      <c r="K62"/>
      <c r="L62" s="71"/>
    </row>
    <row r="63" spans="1:12" x14ac:dyDescent="0.35">
      <c r="A63" s="70"/>
      <c r="B63" s="234" t="s">
        <v>46</v>
      </c>
      <c r="C63" s="234"/>
      <c r="D63" s="234"/>
      <c r="E63" s="104">
        <v>0</v>
      </c>
      <c r="F63" s="59"/>
      <c r="G63" s="247"/>
      <c r="H63" s="248"/>
      <c r="I63" s="251"/>
      <c r="J63" s="252"/>
      <c r="K63"/>
      <c r="L63" s="71"/>
    </row>
    <row r="64" spans="1:12" x14ac:dyDescent="0.35">
      <c r="A64" s="70"/>
      <c r="B64"/>
      <c r="C64"/>
      <c r="D64"/>
      <c r="E64"/>
      <c r="F64"/>
      <c r="G64"/>
      <c r="H64"/>
      <c r="I64"/>
      <c r="J64"/>
      <c r="K64"/>
      <c r="L64" s="71"/>
    </row>
    <row r="65" spans="1:13" x14ac:dyDescent="0.35">
      <c r="A65" s="70"/>
      <c r="B65" s="243" t="s">
        <v>47</v>
      </c>
      <c r="C65" s="243"/>
      <c r="D65" s="243"/>
      <c r="E65" s="243"/>
      <c r="F65" s="243"/>
      <c r="G65" s="243"/>
      <c r="H65" s="243"/>
      <c r="I65" s="243"/>
      <c r="J65" s="243"/>
      <c r="K65" s="243"/>
      <c r="L65" s="71"/>
    </row>
    <row r="66" spans="1:13" x14ac:dyDescent="0.35">
      <c r="A66" s="70"/>
      <c r="B66"/>
      <c r="C66"/>
      <c r="D66"/>
      <c r="E66"/>
      <c r="F66"/>
      <c r="G66"/>
      <c r="H66"/>
      <c r="I66"/>
      <c r="J66"/>
      <c r="K66"/>
      <c r="L66" s="71"/>
    </row>
    <row r="67" spans="1:13" ht="21.65" customHeight="1" x14ac:dyDescent="0.35">
      <c r="A67" s="70"/>
      <c r="B67" s="106" t="s">
        <v>48</v>
      </c>
      <c r="C67" s="107" t="s">
        <v>49</v>
      </c>
      <c r="D67" s="193" t="s">
        <v>50</v>
      </c>
      <c r="G67" s="146" t="s">
        <v>15</v>
      </c>
      <c r="H67" s="110"/>
      <c r="I67" s="110"/>
      <c r="J67" s="110"/>
      <c r="K67" s="110"/>
      <c r="L67" s="71"/>
    </row>
    <row r="68" spans="1:13" x14ac:dyDescent="0.35">
      <c r="A68" s="70"/>
      <c r="B68" s="108" t="s">
        <v>51</v>
      </c>
      <c r="C68" s="104">
        <v>0</v>
      </c>
      <c r="D68" s="141" t="str">
        <f t="shared" ref="D68:D74" si="0">+IFERROR(C68/$C$74,"")</f>
        <v/>
      </c>
      <c r="G68" s="149" t="str">
        <f>B79</f>
        <v>Acciones realizadas</v>
      </c>
      <c r="H68" s="150" t="e">
        <f>AVERAGE(D79,D84,D89,D95,D101,D107)</f>
        <v>#DIV/0!</v>
      </c>
      <c r="L68" s="71"/>
    </row>
    <row r="69" spans="1:13" x14ac:dyDescent="0.35">
      <c r="A69" s="70"/>
      <c r="B69" s="108" t="s">
        <v>53</v>
      </c>
      <c r="C69" s="104">
        <v>0</v>
      </c>
      <c r="D69" s="141" t="str">
        <f t="shared" si="0"/>
        <v/>
      </c>
      <c r="G69" s="151" t="str">
        <f>B80</f>
        <v>Acciones pendientes</v>
      </c>
      <c r="H69" s="150" t="e">
        <f>AVERAGE(D80,D85,D90,D96,D102,D108)</f>
        <v>#DIV/0!</v>
      </c>
      <c r="L69" s="71"/>
      <c r="M69" s="71"/>
    </row>
    <row r="70" spans="1:13" x14ac:dyDescent="0.35">
      <c r="A70" s="70"/>
      <c r="B70" s="108" t="s">
        <v>54</v>
      </c>
      <c r="C70" s="104">
        <v>0</v>
      </c>
      <c r="D70" s="141" t="str">
        <f t="shared" si="0"/>
        <v/>
      </c>
      <c r="G70" s="152"/>
      <c r="H70" s="152"/>
      <c r="L70" s="71"/>
      <c r="M70" s="71"/>
    </row>
    <row r="71" spans="1:13" ht="29" x14ac:dyDescent="0.35">
      <c r="A71" s="70"/>
      <c r="B71" s="108" t="s">
        <v>55</v>
      </c>
      <c r="C71" s="104">
        <v>0</v>
      </c>
      <c r="D71" s="141" t="str">
        <f t="shared" si="0"/>
        <v/>
      </c>
      <c r="G71" s="152"/>
      <c r="H71" s="152"/>
      <c r="L71" s="71"/>
      <c r="M71" s="71"/>
    </row>
    <row r="72" spans="1:13" x14ac:dyDescent="0.35">
      <c r="A72" s="70"/>
      <c r="B72" s="108" t="s">
        <v>56</v>
      </c>
      <c r="C72" s="104">
        <v>0</v>
      </c>
      <c r="D72" s="141" t="str">
        <f t="shared" si="0"/>
        <v/>
      </c>
      <c r="L72" s="71"/>
      <c r="M72" s="71"/>
    </row>
    <row r="73" spans="1:13" x14ac:dyDescent="0.35">
      <c r="A73" s="70"/>
      <c r="B73" s="111" t="s">
        <v>203</v>
      </c>
      <c r="C73" s="104">
        <v>0</v>
      </c>
      <c r="D73" s="141" t="str">
        <f t="shared" si="0"/>
        <v/>
      </c>
      <c r="L73" s="71"/>
      <c r="M73" s="71"/>
    </row>
    <row r="74" spans="1:13" x14ac:dyDescent="0.35">
      <c r="A74" s="70"/>
      <c r="B74" s="112" t="s">
        <v>57</v>
      </c>
      <c r="C74" s="154">
        <f>+SUM(C68:C73)</f>
        <v>0</v>
      </c>
      <c r="D74" s="142" t="str">
        <f t="shared" si="0"/>
        <v/>
      </c>
      <c r="E74" s="113"/>
      <c r="F74" s="113"/>
      <c r="L74" s="71"/>
    </row>
    <row r="75" spans="1:13" x14ac:dyDescent="0.35">
      <c r="A75" s="70"/>
      <c r="B75" s="114"/>
      <c r="L75" s="71"/>
    </row>
    <row r="76" spans="1:13" x14ac:dyDescent="0.35">
      <c r="A76" s="70"/>
      <c r="B76" s="244" t="s">
        <v>204</v>
      </c>
      <c r="C76" s="245"/>
      <c r="D76" s="245"/>
      <c r="E76" s="245"/>
      <c r="F76" s="245"/>
      <c r="G76" s="245"/>
      <c r="H76" s="245"/>
      <c r="I76" s="245"/>
      <c r="J76" s="245"/>
      <c r="K76" s="245"/>
      <c r="L76" s="71"/>
    </row>
    <row r="77" spans="1:13" x14ac:dyDescent="0.35">
      <c r="A77" s="70"/>
      <c r="B77" s="114"/>
      <c r="L77" s="71"/>
    </row>
    <row r="78" spans="1:13" ht="23.5" customHeight="1" x14ac:dyDescent="0.35">
      <c r="A78" s="70"/>
      <c r="B78" s="115" t="str">
        <f>B68</f>
        <v>Equipamiento e infraestructura</v>
      </c>
      <c r="C78" s="116" t="s">
        <v>58</v>
      </c>
      <c r="D78" s="194" t="s">
        <v>59</v>
      </c>
      <c r="L78" s="71"/>
    </row>
    <row r="79" spans="1:13" x14ac:dyDescent="0.35">
      <c r="A79" s="70"/>
      <c r="B79" s="117" t="s">
        <v>60</v>
      </c>
      <c r="C79" s="104">
        <v>0</v>
      </c>
      <c r="D79" s="141" t="str">
        <f>+IFERROR(C79/$C$68,"")</f>
        <v/>
      </c>
      <c r="L79" s="71"/>
    </row>
    <row r="80" spans="1:13" x14ac:dyDescent="0.35">
      <c r="A80" s="70"/>
      <c r="B80" s="118" t="s">
        <v>61</v>
      </c>
      <c r="C80" s="104">
        <v>0</v>
      </c>
      <c r="D80" s="141" t="str">
        <f t="shared" ref="D80" si="1">+IFERROR(C80/$C$68,"")</f>
        <v/>
      </c>
      <c r="L80" s="71"/>
    </row>
    <row r="81" spans="1:12" x14ac:dyDescent="0.35">
      <c r="A81" s="70"/>
      <c r="B81" s="92" t="s">
        <v>62</v>
      </c>
      <c r="C81" s="154">
        <f>C68</f>
        <v>0</v>
      </c>
      <c r="D81" s="142" t="str">
        <f>+IF(SUM(D79:D80)=0,"",SUM(D79:D80))</f>
        <v/>
      </c>
      <c r="L81" s="71"/>
    </row>
    <row r="82" spans="1:12" x14ac:dyDescent="0.35">
      <c r="A82" s="70"/>
      <c r="B82" s="114"/>
      <c r="D82"/>
      <c r="L82" s="71"/>
    </row>
    <row r="83" spans="1:12" x14ac:dyDescent="0.35">
      <c r="A83" s="70"/>
      <c r="B83" s="115" t="str">
        <f>B69</f>
        <v>Promoción</v>
      </c>
      <c r="C83" s="116" t="s">
        <v>58</v>
      </c>
      <c r="D83" s="194" t="s">
        <v>59</v>
      </c>
      <c r="G83" s="119"/>
      <c r="H83" s="119"/>
      <c r="L83" s="71"/>
    </row>
    <row r="84" spans="1:12" x14ac:dyDescent="0.35">
      <c r="A84" s="70"/>
      <c r="B84" s="118" t="s">
        <v>60</v>
      </c>
      <c r="C84" s="104">
        <v>0</v>
      </c>
      <c r="D84" s="141" t="str">
        <f>+IFERROR(C84/$C$69,"")</f>
        <v/>
      </c>
      <c r="L84" s="71"/>
    </row>
    <row r="85" spans="1:12" x14ac:dyDescent="0.35">
      <c r="A85" s="70"/>
      <c r="B85" s="118" t="s">
        <v>61</v>
      </c>
      <c r="C85" s="104">
        <v>0</v>
      </c>
      <c r="D85" s="141" t="str">
        <f t="shared" ref="D85" si="2">+IFERROR(C85/$C$69,"")</f>
        <v/>
      </c>
      <c r="G85" s="187" t="s">
        <v>63</v>
      </c>
      <c r="H85" s="188"/>
      <c r="I85" s="188"/>
      <c r="J85" s="188"/>
      <c r="K85" s="188"/>
      <c r="L85" s="71"/>
    </row>
    <row r="86" spans="1:12" x14ac:dyDescent="0.35">
      <c r="A86" s="70"/>
      <c r="B86" s="92" t="s">
        <v>62</v>
      </c>
      <c r="C86" s="154">
        <f>C69</f>
        <v>0</v>
      </c>
      <c r="D86" s="142" t="str">
        <f>+IF(SUM(D84:D85)=0,"",SUM(D84:D85))</f>
        <v/>
      </c>
      <c r="G86" s="254" t="s">
        <v>195</v>
      </c>
      <c r="H86" s="254"/>
      <c r="I86" s="254"/>
      <c r="J86" s="254"/>
      <c r="K86" s="254"/>
      <c r="L86" s="71"/>
    </row>
    <row r="87" spans="1:12" ht="27" customHeight="1" x14ac:dyDescent="0.35">
      <c r="A87" s="70"/>
      <c r="B87" s="114"/>
      <c r="D87"/>
      <c r="G87" s="259" t="s">
        <v>64</v>
      </c>
      <c r="H87" s="259"/>
      <c r="I87" s="189" t="s">
        <v>65</v>
      </c>
      <c r="J87" s="189" t="s">
        <v>66</v>
      </c>
      <c r="K87" s="189" t="s">
        <v>67</v>
      </c>
      <c r="L87" s="71"/>
    </row>
    <row r="88" spans="1:12" ht="29" customHeight="1" x14ac:dyDescent="0.35">
      <c r="A88" s="70"/>
      <c r="B88" s="115" t="str">
        <f>B70</f>
        <v>Sustentabilidad</v>
      </c>
      <c r="C88" s="116" t="s">
        <v>58</v>
      </c>
      <c r="D88" s="194" t="s">
        <v>59</v>
      </c>
      <c r="G88" s="260" t="str">
        <f t="shared" ref="G88:G93" si="3">B68</f>
        <v>Equipamiento e infraestructura</v>
      </c>
      <c r="H88" s="261"/>
      <c r="I88" s="190">
        <f>C79</f>
        <v>0</v>
      </c>
      <c r="J88" s="143">
        <f t="shared" ref="J88:J93" si="4">SUMIF($B$117:$B$157,$G88,$J$117:$J$157)</f>
        <v>300000000</v>
      </c>
      <c r="K88" s="148">
        <f>J88/$J$94</f>
        <v>1</v>
      </c>
      <c r="L88" s="71"/>
    </row>
    <row r="89" spans="1:12" x14ac:dyDescent="0.35">
      <c r="A89" s="70"/>
      <c r="B89" s="118" t="s">
        <v>60</v>
      </c>
      <c r="C89" s="104">
        <v>0</v>
      </c>
      <c r="D89" s="141" t="str">
        <f>+IFERROR(C89/$C$70,"")</f>
        <v/>
      </c>
      <c r="G89" s="260" t="str">
        <f t="shared" si="3"/>
        <v>Promoción</v>
      </c>
      <c r="H89" s="261"/>
      <c r="I89" s="190">
        <f>C84</f>
        <v>0</v>
      </c>
      <c r="J89" s="143">
        <f t="shared" si="4"/>
        <v>0</v>
      </c>
      <c r="K89" s="148">
        <f>J89/$J$94</f>
        <v>0</v>
      </c>
      <c r="L89" s="71"/>
    </row>
    <row r="90" spans="1:12" x14ac:dyDescent="0.35">
      <c r="A90" s="70"/>
      <c r="B90" s="118" t="s">
        <v>61</v>
      </c>
      <c r="C90" s="104">
        <v>0</v>
      </c>
      <c r="D90" s="141" t="str">
        <f>+IFERROR(C90/$C$70,"")</f>
        <v/>
      </c>
      <c r="G90" s="260" t="str">
        <f t="shared" si="3"/>
        <v>Sustentabilidad</v>
      </c>
      <c r="H90" s="261"/>
      <c r="I90" s="190">
        <f>C89</f>
        <v>0</v>
      </c>
      <c r="J90" s="143">
        <f t="shared" si="4"/>
        <v>0</v>
      </c>
      <c r="K90" s="148">
        <f t="shared" ref="K90:K93" si="5">J90/$J$94</f>
        <v>0</v>
      </c>
      <c r="L90" s="71"/>
    </row>
    <row r="91" spans="1:12" ht="14.5" customHeight="1" x14ac:dyDescent="0.35">
      <c r="A91" s="70"/>
      <c r="B91" s="92" t="s">
        <v>62</v>
      </c>
      <c r="C91" s="154">
        <f>C70</f>
        <v>0</v>
      </c>
      <c r="D91" s="142" t="str">
        <f>+IF(SUM(D89:D90)=0,"",SUM(D89:D90))</f>
        <v/>
      </c>
      <c r="G91" s="260" t="str">
        <f t="shared" si="3"/>
        <v>Desarrollo de productos y experiencias</v>
      </c>
      <c r="H91" s="261"/>
      <c r="I91" s="190">
        <f>C95</f>
        <v>0</v>
      </c>
      <c r="J91" s="143">
        <f t="shared" si="4"/>
        <v>0</v>
      </c>
      <c r="K91" s="148">
        <f t="shared" si="5"/>
        <v>0</v>
      </c>
      <c r="L91" s="71"/>
    </row>
    <row r="92" spans="1:12" x14ac:dyDescent="0.35">
      <c r="A92" s="70"/>
      <c r="D92"/>
      <c r="G92" s="260" t="str">
        <f t="shared" si="3"/>
        <v>Capital humano</v>
      </c>
      <c r="H92" s="261"/>
      <c r="I92" s="190">
        <f>C101</f>
        <v>0</v>
      </c>
      <c r="J92" s="143">
        <f t="shared" si="4"/>
        <v>0</v>
      </c>
      <c r="K92" s="148">
        <f t="shared" si="5"/>
        <v>0</v>
      </c>
      <c r="L92" s="71"/>
    </row>
    <row r="93" spans="1:12" x14ac:dyDescent="0.35">
      <c r="A93" s="70"/>
      <c r="B93" s="114"/>
      <c r="D93"/>
      <c r="G93" s="260" t="str">
        <f t="shared" si="3"/>
        <v>Otro (si amerita)</v>
      </c>
      <c r="H93" s="261"/>
      <c r="I93" s="190">
        <f>C107</f>
        <v>0</v>
      </c>
      <c r="J93" s="143">
        <f t="shared" si="4"/>
        <v>0</v>
      </c>
      <c r="K93" s="148">
        <f t="shared" si="5"/>
        <v>0</v>
      </c>
      <c r="L93" s="71"/>
    </row>
    <row r="94" spans="1:12" ht="29.5" customHeight="1" x14ac:dyDescent="0.35">
      <c r="A94" s="70"/>
      <c r="B94" s="115" t="str">
        <f>B71</f>
        <v>Desarrollo de productos y experiencias</v>
      </c>
      <c r="C94" s="116" t="s">
        <v>58</v>
      </c>
      <c r="D94" s="194" t="s">
        <v>59</v>
      </c>
      <c r="G94" s="253" t="s">
        <v>57</v>
      </c>
      <c r="H94" s="253"/>
      <c r="I94" s="191">
        <f>C74</f>
        <v>0</v>
      </c>
      <c r="J94" s="192">
        <f>SUM(J88:J93)</f>
        <v>300000000</v>
      </c>
      <c r="K94" s="147">
        <f ca="1">SUM(K88:K94)</f>
        <v>2</v>
      </c>
      <c r="L94" s="71"/>
    </row>
    <row r="95" spans="1:12" ht="14.5" customHeight="1" x14ac:dyDescent="0.35">
      <c r="A95" s="70"/>
      <c r="B95" s="118" t="s">
        <v>60</v>
      </c>
      <c r="C95" s="104">
        <v>0</v>
      </c>
      <c r="D95" s="141" t="str">
        <f>+IFERROR(C95/$C$71,"")</f>
        <v/>
      </c>
      <c r="G95"/>
      <c r="H95"/>
      <c r="I95"/>
      <c r="J95"/>
      <c r="K95"/>
      <c r="L95" s="71"/>
    </row>
    <row r="96" spans="1:12" x14ac:dyDescent="0.35">
      <c r="A96" s="70"/>
      <c r="B96" s="118" t="s">
        <v>61</v>
      </c>
      <c r="C96" s="104">
        <v>0</v>
      </c>
      <c r="D96" s="141" t="str">
        <f>+IFERROR(C96/$C$71,"")</f>
        <v/>
      </c>
      <c r="G96"/>
      <c r="H96"/>
      <c r="I96"/>
      <c r="J96"/>
      <c r="K96"/>
      <c r="L96" s="71"/>
    </row>
    <row r="97" spans="1:12" x14ac:dyDescent="0.35">
      <c r="A97" s="70"/>
      <c r="B97" s="92" t="s">
        <v>62</v>
      </c>
      <c r="C97" s="154">
        <f>C71</f>
        <v>0</v>
      </c>
      <c r="D97" s="142" t="str">
        <f>+IF(SUM(D95:D96)=0,"",SUM(D95:D96))</f>
        <v/>
      </c>
      <c r="G97"/>
      <c r="H97"/>
      <c r="I97"/>
      <c r="J97"/>
      <c r="K97"/>
      <c r="L97" s="71"/>
    </row>
    <row r="98" spans="1:12" ht="14.5" customHeight="1" x14ac:dyDescent="0.35">
      <c r="A98" s="70"/>
      <c r="D98"/>
      <c r="G98" s="109" t="s">
        <v>63</v>
      </c>
      <c r="H98" s="110"/>
      <c r="I98" s="110"/>
      <c r="J98" s="110"/>
      <c r="K98" s="110"/>
      <c r="L98" s="71"/>
    </row>
    <row r="99" spans="1:12" x14ac:dyDescent="0.35">
      <c r="A99" s="70"/>
      <c r="B99" s="114"/>
      <c r="D99"/>
      <c r="G99" s="258" t="s">
        <v>196</v>
      </c>
      <c r="H99" s="258"/>
      <c r="I99" s="258"/>
      <c r="J99" s="258"/>
      <c r="K99" s="258"/>
      <c r="L99" s="71"/>
    </row>
    <row r="100" spans="1:12" ht="29" customHeight="1" x14ac:dyDescent="0.35">
      <c r="A100" s="70"/>
      <c r="B100" s="115" t="str">
        <f>B72</f>
        <v>Capital humano</v>
      </c>
      <c r="C100" s="116" t="s">
        <v>58</v>
      </c>
      <c r="D100" s="194" t="s">
        <v>59</v>
      </c>
      <c r="G100" s="161" t="s">
        <v>64</v>
      </c>
      <c r="H100" s="161"/>
      <c r="I100" s="155" t="s">
        <v>65</v>
      </c>
      <c r="J100" s="155" t="s">
        <v>66</v>
      </c>
      <c r="K100" s="155" t="s">
        <v>67</v>
      </c>
      <c r="L100" s="71"/>
    </row>
    <row r="101" spans="1:12" x14ac:dyDescent="0.35">
      <c r="A101" s="70"/>
      <c r="B101" s="118" t="s">
        <v>60</v>
      </c>
      <c r="C101" s="104">
        <v>0</v>
      </c>
      <c r="D101" s="141" t="str">
        <f>+IFERROR(C101/$C$72,"")</f>
        <v/>
      </c>
      <c r="G101" s="262" t="str">
        <f>G88</f>
        <v>Equipamiento e infraestructura</v>
      </c>
      <c r="H101" s="263"/>
      <c r="I101" s="156">
        <f>C80</f>
        <v>0</v>
      </c>
      <c r="J101" s="157">
        <f t="shared" ref="J101:J106" si="6">SUMIF($B$163:$B$203,$G101,$J$163:$J$203)</f>
        <v>150000000</v>
      </c>
      <c r="K101" s="158">
        <f>J101/$J$107</f>
        <v>1</v>
      </c>
      <c r="L101" s="71"/>
    </row>
    <row r="102" spans="1:12" x14ac:dyDescent="0.35">
      <c r="A102" s="70"/>
      <c r="B102" s="118" t="s">
        <v>61</v>
      </c>
      <c r="C102" s="104">
        <v>0</v>
      </c>
      <c r="D102" s="141" t="str">
        <f t="shared" ref="D102" si="7">+IFERROR(C102/$C$72,"")</f>
        <v/>
      </c>
      <c r="G102" s="255" t="str">
        <f>G89</f>
        <v>Promoción</v>
      </c>
      <c r="H102" s="256"/>
      <c r="I102" s="156">
        <f>C85</f>
        <v>0</v>
      </c>
      <c r="J102" s="157">
        <f t="shared" si="6"/>
        <v>0</v>
      </c>
      <c r="K102" s="158">
        <f t="shared" ref="K102:K106" si="8">J102/$J$107</f>
        <v>0</v>
      </c>
      <c r="L102" s="71"/>
    </row>
    <row r="103" spans="1:12" x14ac:dyDescent="0.35">
      <c r="A103" s="70"/>
      <c r="B103" s="92" t="s">
        <v>62</v>
      </c>
      <c r="C103" s="154">
        <f>C72</f>
        <v>0</v>
      </c>
      <c r="D103" s="142" t="str">
        <f>+IF(SUM(D101:D102)=0,"",SUM(D101:D102))</f>
        <v/>
      </c>
      <c r="G103" s="255" t="str">
        <f t="shared" ref="G103:G105" si="9">G90</f>
        <v>Sustentabilidad</v>
      </c>
      <c r="H103" s="256"/>
      <c r="I103" s="156">
        <f>C90</f>
        <v>0</v>
      </c>
      <c r="J103" s="157">
        <f t="shared" si="6"/>
        <v>0</v>
      </c>
      <c r="K103" s="158">
        <f t="shared" si="8"/>
        <v>0</v>
      </c>
      <c r="L103" s="71"/>
    </row>
    <row r="104" spans="1:12" x14ac:dyDescent="0.35">
      <c r="A104" s="70"/>
      <c r="D104"/>
      <c r="G104" s="255" t="str">
        <f t="shared" si="9"/>
        <v>Desarrollo de productos y experiencias</v>
      </c>
      <c r="H104" s="256"/>
      <c r="I104" s="156">
        <f>C96</f>
        <v>0</v>
      </c>
      <c r="J104" s="157">
        <f t="shared" si="6"/>
        <v>0</v>
      </c>
      <c r="K104" s="158">
        <f t="shared" si="8"/>
        <v>0</v>
      </c>
      <c r="L104" s="71"/>
    </row>
    <row r="105" spans="1:12" x14ac:dyDescent="0.35">
      <c r="A105" s="70"/>
      <c r="B105" s="114"/>
      <c r="D105"/>
      <c r="G105" s="255" t="str">
        <f t="shared" si="9"/>
        <v>Capital humano</v>
      </c>
      <c r="H105" s="256"/>
      <c r="I105" s="156">
        <f>C102</f>
        <v>0</v>
      </c>
      <c r="J105" s="157">
        <f t="shared" si="6"/>
        <v>0</v>
      </c>
      <c r="K105" s="158">
        <f t="shared" si="8"/>
        <v>0</v>
      </c>
      <c r="L105" s="71"/>
    </row>
    <row r="106" spans="1:12" ht="14.5" customHeight="1" x14ac:dyDescent="0.35">
      <c r="A106" s="70"/>
      <c r="B106" s="115" t="str">
        <f>B73</f>
        <v>Otro (si amerita)</v>
      </c>
      <c r="C106" s="116" t="s">
        <v>58</v>
      </c>
      <c r="D106" s="194" t="s">
        <v>59</v>
      </c>
      <c r="G106" s="255" t="str">
        <f>G93</f>
        <v>Otro (si amerita)</v>
      </c>
      <c r="H106" s="256"/>
      <c r="I106" s="156">
        <f>C108</f>
        <v>0</v>
      </c>
      <c r="J106" s="157">
        <f t="shared" si="6"/>
        <v>0</v>
      </c>
      <c r="K106" s="158">
        <f t="shared" si="8"/>
        <v>0</v>
      </c>
      <c r="L106" s="71"/>
    </row>
    <row r="107" spans="1:12" ht="20.5" customHeight="1" x14ac:dyDescent="0.35">
      <c r="A107" s="70"/>
      <c r="B107" s="118" t="s">
        <v>60</v>
      </c>
      <c r="C107" s="104">
        <v>0</v>
      </c>
      <c r="D107" s="141" t="str">
        <f>+IFERROR(C107/$C$73,"")</f>
        <v/>
      </c>
      <c r="G107" s="257" t="s">
        <v>57</v>
      </c>
      <c r="H107" s="257"/>
      <c r="I107" s="162">
        <f ca="1">SUM(I101:I107)</f>
        <v>0</v>
      </c>
      <c r="J107" s="159">
        <f>SUM(J101:J106)</f>
        <v>150000000</v>
      </c>
      <c r="K107" s="160">
        <f ca="1">SUM(K101:K107)</f>
        <v>2</v>
      </c>
      <c r="L107" s="71"/>
    </row>
    <row r="108" spans="1:12" x14ac:dyDescent="0.35">
      <c r="A108" s="70"/>
      <c r="B108" s="118" t="s">
        <v>61</v>
      </c>
      <c r="C108" s="104">
        <v>0</v>
      </c>
      <c r="D108" s="141" t="str">
        <f>+IFERROR(C108/$C$73,"")</f>
        <v/>
      </c>
      <c r="L108" s="71"/>
    </row>
    <row r="109" spans="1:12" x14ac:dyDescent="0.35">
      <c r="A109" s="70"/>
      <c r="B109" s="92" t="s">
        <v>62</v>
      </c>
      <c r="C109" s="154">
        <f>C73</f>
        <v>0</v>
      </c>
      <c r="D109" s="142" t="str">
        <f>+IF(SUM(D107:D108)=0,"",SUM(D107:D108))</f>
        <v/>
      </c>
      <c r="L109" s="71"/>
    </row>
    <row r="110" spans="1:12" x14ac:dyDescent="0.35">
      <c r="A110" s="70"/>
      <c r="D110"/>
      <c r="L110" s="71"/>
    </row>
    <row r="111" spans="1:12" x14ac:dyDescent="0.35">
      <c r="A111" s="70"/>
      <c r="L111" s="71"/>
    </row>
    <row r="112" spans="1:12" ht="7.5" customHeight="1" x14ac:dyDescent="0.35">
      <c r="A112" s="70"/>
      <c r="L112" s="71"/>
    </row>
    <row r="113" spans="1:12" ht="15.5" x14ac:dyDescent="0.35">
      <c r="A113" s="70"/>
      <c r="B113" s="246" t="s">
        <v>194</v>
      </c>
      <c r="C113" s="246"/>
      <c r="D113" s="246"/>
      <c r="E113" s="246"/>
      <c r="F113" s="246"/>
      <c r="G113" s="246"/>
      <c r="H113" s="246"/>
      <c r="I113" s="246"/>
      <c r="J113" s="246"/>
      <c r="K113" s="246"/>
      <c r="L113" s="71"/>
    </row>
    <row r="114" spans="1:12" s="88" customFormat="1" ht="33.65" customHeight="1" x14ac:dyDescent="0.35">
      <c r="A114" s="86"/>
      <c r="B114" s="229" t="s">
        <v>193</v>
      </c>
      <c r="C114" s="229"/>
      <c r="D114" s="229"/>
      <c r="E114" s="229"/>
      <c r="F114" s="229"/>
      <c r="G114" s="229"/>
      <c r="H114" s="229"/>
      <c r="I114" s="229"/>
      <c r="J114" s="229"/>
      <c r="K114" s="229"/>
      <c r="L114" s="87"/>
    </row>
    <row r="115" spans="1:12" x14ac:dyDescent="0.35">
      <c r="A115" s="70"/>
      <c r="B115"/>
      <c r="C115"/>
      <c r="D115"/>
      <c r="E115"/>
      <c r="F115"/>
      <c r="G115"/>
      <c r="H115"/>
      <c r="I115"/>
      <c r="J115"/>
      <c r="K115"/>
      <c r="L115" s="71"/>
    </row>
    <row r="116" spans="1:12" ht="42" customHeight="1" x14ac:dyDescent="0.35">
      <c r="A116" s="70"/>
      <c r="B116" s="172" t="s">
        <v>68</v>
      </c>
      <c r="C116" s="264" t="s">
        <v>69</v>
      </c>
      <c r="D116" s="264"/>
      <c r="E116" s="230" t="s">
        <v>70</v>
      </c>
      <c r="F116" s="231"/>
      <c r="G116" s="172" t="s">
        <v>71</v>
      </c>
      <c r="H116" s="172" t="s">
        <v>72</v>
      </c>
      <c r="I116" s="172" t="s">
        <v>73</v>
      </c>
      <c r="J116" s="172" t="s">
        <v>74</v>
      </c>
      <c r="K116" s="172" t="s">
        <v>75</v>
      </c>
      <c r="L116" s="71"/>
    </row>
    <row r="117" spans="1:12" ht="43.5" customHeight="1" x14ac:dyDescent="0.35">
      <c r="A117" s="120">
        <v>1</v>
      </c>
      <c r="B117" s="121" t="s">
        <v>51</v>
      </c>
      <c r="C117" s="265" t="s">
        <v>76</v>
      </c>
      <c r="D117" s="265"/>
      <c r="E117" s="232" t="s">
        <v>77</v>
      </c>
      <c r="F117" s="233"/>
      <c r="G117" s="121" t="s">
        <v>172</v>
      </c>
      <c r="H117" s="121" t="s">
        <v>79</v>
      </c>
      <c r="I117" s="122" t="s">
        <v>80</v>
      </c>
      <c r="J117" s="123">
        <v>300000000</v>
      </c>
      <c r="K117" s="124" t="s">
        <v>81</v>
      </c>
      <c r="L117" s="125" t="s">
        <v>82</v>
      </c>
    </row>
    <row r="118" spans="1:12" x14ac:dyDescent="0.35">
      <c r="A118" s="120">
        <v>2</v>
      </c>
      <c r="B118" s="126"/>
      <c r="C118" s="224"/>
      <c r="D118" s="224"/>
      <c r="E118" s="225"/>
      <c r="F118" s="226"/>
      <c r="G118" s="126"/>
      <c r="H118" s="126"/>
      <c r="I118" s="127"/>
      <c r="J118" s="128"/>
      <c r="K118" s="129"/>
      <c r="L118" s="125" t="s">
        <v>82</v>
      </c>
    </row>
    <row r="119" spans="1:12" x14ac:dyDescent="0.35">
      <c r="A119" s="120">
        <v>3</v>
      </c>
      <c r="B119" s="126"/>
      <c r="C119" s="224"/>
      <c r="D119" s="224"/>
      <c r="E119" s="225"/>
      <c r="F119" s="226"/>
      <c r="G119" s="126"/>
      <c r="H119" s="126"/>
      <c r="I119" s="127"/>
      <c r="J119" s="128"/>
      <c r="K119" s="129"/>
      <c r="L119" s="125" t="s">
        <v>82</v>
      </c>
    </row>
    <row r="120" spans="1:12" x14ac:dyDescent="0.35">
      <c r="A120" s="120">
        <v>4</v>
      </c>
      <c r="B120" s="126"/>
      <c r="C120" s="224"/>
      <c r="D120" s="224"/>
      <c r="E120" s="225"/>
      <c r="F120" s="226"/>
      <c r="G120" s="126"/>
      <c r="H120" s="126"/>
      <c r="I120" s="127"/>
      <c r="J120" s="128"/>
      <c r="K120" s="129"/>
      <c r="L120" s="125" t="s">
        <v>82</v>
      </c>
    </row>
    <row r="121" spans="1:12" x14ac:dyDescent="0.35">
      <c r="A121" s="120">
        <v>5</v>
      </c>
      <c r="B121" s="126"/>
      <c r="C121" s="224"/>
      <c r="D121" s="224"/>
      <c r="E121" s="225"/>
      <c r="F121" s="226"/>
      <c r="G121" s="126"/>
      <c r="H121" s="126"/>
      <c r="I121" s="127"/>
      <c r="J121" s="128"/>
      <c r="K121" s="129"/>
      <c r="L121" s="125" t="s">
        <v>82</v>
      </c>
    </row>
    <row r="122" spans="1:12" x14ac:dyDescent="0.35">
      <c r="A122" s="120">
        <v>6</v>
      </c>
      <c r="B122" s="126"/>
      <c r="C122" s="224"/>
      <c r="D122" s="224"/>
      <c r="E122" s="225"/>
      <c r="F122" s="226"/>
      <c r="G122" s="126"/>
      <c r="H122" s="126"/>
      <c r="I122" s="127"/>
      <c r="J122" s="128"/>
      <c r="K122" s="129"/>
      <c r="L122" s="125" t="s">
        <v>82</v>
      </c>
    </row>
    <row r="123" spans="1:12" x14ac:dyDescent="0.35">
      <c r="A123" s="120">
        <v>7</v>
      </c>
      <c r="B123" s="126"/>
      <c r="C123" s="224"/>
      <c r="D123" s="224"/>
      <c r="E123" s="225"/>
      <c r="F123" s="226"/>
      <c r="G123" s="126"/>
      <c r="H123" s="126"/>
      <c r="I123" s="127"/>
      <c r="J123" s="128"/>
      <c r="K123" s="129"/>
      <c r="L123" s="125" t="s">
        <v>82</v>
      </c>
    </row>
    <row r="124" spans="1:12" x14ac:dyDescent="0.35">
      <c r="A124" s="120">
        <v>8</v>
      </c>
      <c r="B124" s="126"/>
      <c r="C124" s="224"/>
      <c r="D124" s="224"/>
      <c r="E124" s="225"/>
      <c r="F124" s="226"/>
      <c r="G124" s="126"/>
      <c r="H124" s="126"/>
      <c r="I124" s="127"/>
      <c r="J124" s="128"/>
      <c r="K124" s="129"/>
      <c r="L124" s="125" t="s">
        <v>82</v>
      </c>
    </row>
    <row r="125" spans="1:12" x14ac:dyDescent="0.35">
      <c r="A125" s="120">
        <v>9</v>
      </c>
      <c r="B125" s="126"/>
      <c r="C125" s="224"/>
      <c r="D125" s="224"/>
      <c r="E125" s="225"/>
      <c r="F125" s="226"/>
      <c r="G125" s="126"/>
      <c r="H125" s="126"/>
      <c r="I125" s="127"/>
      <c r="J125" s="128"/>
      <c r="K125" s="129"/>
      <c r="L125" s="125" t="s">
        <v>82</v>
      </c>
    </row>
    <row r="126" spans="1:12" x14ac:dyDescent="0.35">
      <c r="A126" s="120">
        <v>10</v>
      </c>
      <c r="B126" s="126"/>
      <c r="C126" s="224"/>
      <c r="D126" s="224"/>
      <c r="E126" s="225"/>
      <c r="F126" s="226"/>
      <c r="G126" s="126"/>
      <c r="H126" s="126"/>
      <c r="I126" s="127"/>
      <c r="J126" s="128"/>
      <c r="K126" s="129"/>
      <c r="L126" s="125" t="s">
        <v>82</v>
      </c>
    </row>
    <row r="127" spans="1:12" x14ac:dyDescent="0.35">
      <c r="A127" s="120">
        <v>11</v>
      </c>
      <c r="B127" s="126"/>
      <c r="C127" s="224"/>
      <c r="D127" s="224"/>
      <c r="E127" s="225"/>
      <c r="F127" s="226"/>
      <c r="G127" s="126"/>
      <c r="H127" s="126"/>
      <c r="I127" s="127"/>
      <c r="J127" s="128"/>
      <c r="K127" s="129"/>
      <c r="L127" s="125" t="s">
        <v>82</v>
      </c>
    </row>
    <row r="128" spans="1:12" x14ac:dyDescent="0.35">
      <c r="A128" s="120">
        <v>12</v>
      </c>
      <c r="B128" s="126"/>
      <c r="C128" s="224"/>
      <c r="D128" s="224"/>
      <c r="E128" s="225"/>
      <c r="F128" s="226"/>
      <c r="G128" s="126"/>
      <c r="H128" s="126"/>
      <c r="I128" s="127"/>
      <c r="J128" s="128"/>
      <c r="K128" s="129"/>
      <c r="L128" s="125" t="s">
        <v>82</v>
      </c>
    </row>
    <row r="129" spans="1:12" x14ac:dyDescent="0.35">
      <c r="A129" s="120">
        <v>13</v>
      </c>
      <c r="B129" s="126"/>
      <c r="C129" s="224"/>
      <c r="D129" s="224"/>
      <c r="E129" s="225"/>
      <c r="F129" s="226"/>
      <c r="G129" s="126"/>
      <c r="H129" s="126"/>
      <c r="I129" s="127"/>
      <c r="J129" s="128"/>
      <c r="K129" s="129"/>
      <c r="L129" s="125" t="s">
        <v>82</v>
      </c>
    </row>
    <row r="130" spans="1:12" x14ac:dyDescent="0.35">
      <c r="A130" s="120">
        <v>14</v>
      </c>
      <c r="B130" s="126"/>
      <c r="C130" s="224"/>
      <c r="D130" s="224"/>
      <c r="E130" s="225"/>
      <c r="F130" s="226"/>
      <c r="G130" s="126"/>
      <c r="H130" s="126"/>
      <c r="I130" s="127"/>
      <c r="J130" s="128"/>
      <c r="K130" s="129"/>
      <c r="L130" s="125" t="s">
        <v>82</v>
      </c>
    </row>
    <row r="131" spans="1:12" x14ac:dyDescent="0.35">
      <c r="A131" s="120">
        <v>15</v>
      </c>
      <c r="B131" s="126"/>
      <c r="C131" s="224"/>
      <c r="D131" s="224"/>
      <c r="E131" s="225"/>
      <c r="F131" s="226"/>
      <c r="G131" s="126"/>
      <c r="H131" s="126"/>
      <c r="I131" s="127"/>
      <c r="J131" s="128"/>
      <c r="K131" s="129"/>
      <c r="L131" s="125" t="s">
        <v>82</v>
      </c>
    </row>
    <row r="132" spans="1:12" x14ac:dyDescent="0.35">
      <c r="A132" s="120">
        <v>16</v>
      </c>
      <c r="B132" s="126"/>
      <c r="C132" s="224"/>
      <c r="D132" s="224"/>
      <c r="E132" s="225"/>
      <c r="F132" s="226"/>
      <c r="G132" s="126"/>
      <c r="H132" s="126"/>
      <c r="I132" s="127"/>
      <c r="J132" s="128"/>
      <c r="K132" s="129"/>
      <c r="L132" s="125" t="s">
        <v>82</v>
      </c>
    </row>
    <row r="133" spans="1:12" x14ac:dyDescent="0.35">
      <c r="A133" s="120">
        <v>17</v>
      </c>
      <c r="B133" s="126"/>
      <c r="C133" s="224"/>
      <c r="D133" s="224"/>
      <c r="E133" s="225"/>
      <c r="F133" s="226"/>
      <c r="G133" s="126"/>
      <c r="H133" s="126"/>
      <c r="I133" s="127"/>
      <c r="J133" s="128"/>
      <c r="K133" s="129"/>
      <c r="L133" s="125" t="s">
        <v>82</v>
      </c>
    </row>
    <row r="134" spans="1:12" x14ac:dyDescent="0.35">
      <c r="A134" s="120">
        <v>18</v>
      </c>
      <c r="B134" s="126"/>
      <c r="C134" s="224"/>
      <c r="D134" s="224"/>
      <c r="E134" s="225"/>
      <c r="F134" s="226"/>
      <c r="G134" s="126"/>
      <c r="H134" s="126"/>
      <c r="I134" s="127"/>
      <c r="J134" s="128"/>
      <c r="K134" s="129"/>
      <c r="L134" s="125" t="s">
        <v>82</v>
      </c>
    </row>
    <row r="135" spans="1:12" x14ac:dyDescent="0.35">
      <c r="A135" s="120">
        <v>19</v>
      </c>
      <c r="B135" s="126"/>
      <c r="C135" s="224"/>
      <c r="D135" s="224"/>
      <c r="E135" s="225"/>
      <c r="F135" s="226"/>
      <c r="G135" s="126"/>
      <c r="H135" s="126"/>
      <c r="I135" s="127"/>
      <c r="J135" s="128"/>
      <c r="K135" s="129"/>
      <c r="L135" s="125" t="s">
        <v>82</v>
      </c>
    </row>
    <row r="136" spans="1:12" x14ac:dyDescent="0.35">
      <c r="A136" s="120">
        <v>20</v>
      </c>
      <c r="B136" s="126"/>
      <c r="C136" s="224"/>
      <c r="D136" s="224"/>
      <c r="E136" s="225"/>
      <c r="F136" s="226"/>
      <c r="G136" s="126"/>
      <c r="H136" s="126"/>
      <c r="I136" s="127"/>
      <c r="J136" s="128"/>
      <c r="K136" s="129"/>
      <c r="L136" s="125" t="s">
        <v>82</v>
      </c>
    </row>
    <row r="137" spans="1:12" x14ac:dyDescent="0.35">
      <c r="A137" s="120">
        <v>21</v>
      </c>
      <c r="B137" s="126"/>
      <c r="C137" s="224"/>
      <c r="D137" s="224"/>
      <c r="E137" s="225"/>
      <c r="F137" s="226"/>
      <c r="G137" s="126"/>
      <c r="H137" s="126"/>
      <c r="I137" s="127"/>
      <c r="J137" s="128"/>
      <c r="K137" s="129"/>
      <c r="L137" s="125" t="s">
        <v>82</v>
      </c>
    </row>
    <row r="138" spans="1:12" x14ac:dyDescent="0.35">
      <c r="A138" s="120">
        <v>22</v>
      </c>
      <c r="B138" s="126"/>
      <c r="C138" s="224"/>
      <c r="D138" s="224"/>
      <c r="E138" s="225"/>
      <c r="F138" s="226"/>
      <c r="G138" s="126"/>
      <c r="H138" s="126"/>
      <c r="I138" s="127"/>
      <c r="J138" s="128"/>
      <c r="K138" s="129"/>
      <c r="L138" s="125" t="s">
        <v>82</v>
      </c>
    </row>
    <row r="139" spans="1:12" x14ac:dyDescent="0.35">
      <c r="A139" s="120">
        <v>23</v>
      </c>
      <c r="B139" s="126"/>
      <c r="C139" s="224"/>
      <c r="D139" s="224"/>
      <c r="E139" s="225"/>
      <c r="F139" s="226"/>
      <c r="G139" s="126"/>
      <c r="H139" s="126"/>
      <c r="I139" s="127"/>
      <c r="J139" s="128"/>
      <c r="K139" s="129"/>
      <c r="L139" s="125" t="s">
        <v>82</v>
      </c>
    </row>
    <row r="140" spans="1:12" x14ac:dyDescent="0.35">
      <c r="A140" s="120">
        <v>24</v>
      </c>
      <c r="B140" s="126"/>
      <c r="C140" s="224"/>
      <c r="D140" s="224"/>
      <c r="E140" s="225"/>
      <c r="F140" s="226"/>
      <c r="G140" s="126"/>
      <c r="H140" s="126"/>
      <c r="I140" s="127"/>
      <c r="J140" s="128"/>
      <c r="K140" s="129"/>
      <c r="L140" s="125" t="s">
        <v>82</v>
      </c>
    </row>
    <row r="141" spans="1:12" x14ac:dyDescent="0.35">
      <c r="A141" s="120">
        <v>25</v>
      </c>
      <c r="B141" s="126"/>
      <c r="C141" s="224"/>
      <c r="D141" s="224"/>
      <c r="E141" s="225"/>
      <c r="F141" s="226"/>
      <c r="G141" s="126"/>
      <c r="H141" s="126"/>
      <c r="I141" s="127"/>
      <c r="J141" s="128"/>
      <c r="K141" s="129"/>
      <c r="L141" s="125" t="s">
        <v>82</v>
      </c>
    </row>
    <row r="142" spans="1:12" x14ac:dyDescent="0.35">
      <c r="A142" s="120">
        <v>26</v>
      </c>
      <c r="B142" s="126"/>
      <c r="C142" s="224"/>
      <c r="D142" s="224"/>
      <c r="E142" s="225"/>
      <c r="F142" s="226"/>
      <c r="G142" s="126"/>
      <c r="H142" s="126"/>
      <c r="I142" s="127"/>
      <c r="J142" s="128"/>
      <c r="K142" s="129"/>
      <c r="L142" s="125" t="s">
        <v>82</v>
      </c>
    </row>
    <row r="143" spans="1:12" x14ac:dyDescent="0.35">
      <c r="A143" s="120">
        <v>27</v>
      </c>
      <c r="B143" s="126"/>
      <c r="C143" s="224"/>
      <c r="D143" s="224"/>
      <c r="E143" s="225"/>
      <c r="F143" s="226"/>
      <c r="G143" s="126"/>
      <c r="H143" s="126"/>
      <c r="I143" s="127"/>
      <c r="J143" s="128"/>
      <c r="K143" s="129"/>
      <c r="L143" s="125" t="s">
        <v>82</v>
      </c>
    </row>
    <row r="144" spans="1:12" x14ac:dyDescent="0.35">
      <c r="A144" s="120">
        <v>28</v>
      </c>
      <c r="B144" s="126"/>
      <c r="C144" s="224"/>
      <c r="D144" s="224"/>
      <c r="E144" s="225"/>
      <c r="F144" s="226"/>
      <c r="G144" s="126"/>
      <c r="H144" s="126"/>
      <c r="I144" s="127"/>
      <c r="J144" s="128"/>
      <c r="K144" s="129"/>
      <c r="L144" s="125" t="s">
        <v>82</v>
      </c>
    </row>
    <row r="145" spans="1:12" x14ac:dyDescent="0.35">
      <c r="A145" s="120">
        <v>29</v>
      </c>
      <c r="B145" s="126"/>
      <c r="C145" s="224"/>
      <c r="D145" s="224"/>
      <c r="E145" s="225"/>
      <c r="F145" s="226"/>
      <c r="G145" s="126"/>
      <c r="H145" s="126"/>
      <c r="I145" s="127"/>
      <c r="J145" s="128"/>
      <c r="K145" s="129"/>
      <c r="L145" s="125" t="s">
        <v>82</v>
      </c>
    </row>
    <row r="146" spans="1:12" x14ac:dyDescent="0.35">
      <c r="A146" s="120">
        <v>30</v>
      </c>
      <c r="B146" s="126"/>
      <c r="C146" s="224"/>
      <c r="D146" s="224"/>
      <c r="E146" s="225"/>
      <c r="F146" s="226"/>
      <c r="G146" s="126"/>
      <c r="H146" s="126"/>
      <c r="I146" s="127"/>
      <c r="J146" s="128"/>
      <c r="K146" s="129"/>
      <c r="L146" s="125" t="s">
        <v>82</v>
      </c>
    </row>
    <row r="147" spans="1:12" x14ac:dyDescent="0.35">
      <c r="A147" s="120">
        <v>31</v>
      </c>
      <c r="B147" s="126"/>
      <c r="C147" s="224"/>
      <c r="D147" s="224"/>
      <c r="E147" s="225"/>
      <c r="F147" s="226"/>
      <c r="G147" s="126"/>
      <c r="H147" s="126"/>
      <c r="I147" s="127"/>
      <c r="J147" s="128"/>
      <c r="K147" s="129"/>
      <c r="L147" s="125" t="s">
        <v>82</v>
      </c>
    </row>
    <row r="148" spans="1:12" x14ac:dyDescent="0.35">
      <c r="A148" s="120">
        <v>32</v>
      </c>
      <c r="B148" s="126"/>
      <c r="C148" s="224"/>
      <c r="D148" s="224"/>
      <c r="E148" s="225"/>
      <c r="F148" s="226"/>
      <c r="G148" s="126"/>
      <c r="H148" s="126"/>
      <c r="I148" s="127"/>
      <c r="J148" s="128"/>
      <c r="K148" s="129"/>
      <c r="L148" s="125" t="s">
        <v>82</v>
      </c>
    </row>
    <row r="149" spans="1:12" x14ac:dyDescent="0.35">
      <c r="A149" s="120">
        <v>33</v>
      </c>
      <c r="B149" s="126"/>
      <c r="C149" s="224"/>
      <c r="D149" s="224"/>
      <c r="E149" s="225"/>
      <c r="F149" s="226"/>
      <c r="G149" s="126"/>
      <c r="H149" s="126"/>
      <c r="I149" s="127"/>
      <c r="J149" s="128"/>
      <c r="K149" s="129"/>
      <c r="L149" s="125" t="s">
        <v>82</v>
      </c>
    </row>
    <row r="150" spans="1:12" x14ac:dyDescent="0.35">
      <c r="A150" s="120">
        <v>34</v>
      </c>
      <c r="B150" s="126"/>
      <c r="C150" s="224"/>
      <c r="D150" s="224"/>
      <c r="E150" s="225"/>
      <c r="F150" s="226"/>
      <c r="G150" s="126"/>
      <c r="H150" s="126"/>
      <c r="I150" s="127"/>
      <c r="J150" s="128"/>
      <c r="K150" s="129"/>
      <c r="L150" s="125" t="s">
        <v>82</v>
      </c>
    </row>
    <row r="151" spans="1:12" x14ac:dyDescent="0.35">
      <c r="A151" s="120">
        <v>35</v>
      </c>
      <c r="B151" s="126"/>
      <c r="C151" s="224"/>
      <c r="D151" s="224"/>
      <c r="E151" s="225"/>
      <c r="F151" s="226"/>
      <c r="G151" s="126"/>
      <c r="H151" s="126"/>
      <c r="I151" s="127"/>
      <c r="J151" s="128"/>
      <c r="K151" s="129"/>
      <c r="L151" s="125" t="s">
        <v>82</v>
      </c>
    </row>
    <row r="152" spans="1:12" x14ac:dyDescent="0.35">
      <c r="A152" s="120">
        <v>36</v>
      </c>
      <c r="B152" s="126"/>
      <c r="C152" s="224"/>
      <c r="D152" s="224"/>
      <c r="E152" s="225"/>
      <c r="F152" s="226"/>
      <c r="G152" s="126"/>
      <c r="H152" s="126"/>
      <c r="I152" s="127"/>
      <c r="J152" s="128"/>
      <c r="K152" s="129"/>
      <c r="L152" s="125" t="s">
        <v>82</v>
      </c>
    </row>
    <row r="153" spans="1:12" x14ac:dyDescent="0.35">
      <c r="A153" s="120">
        <v>37</v>
      </c>
      <c r="B153" s="126"/>
      <c r="C153" s="224"/>
      <c r="D153" s="224"/>
      <c r="E153" s="225"/>
      <c r="F153" s="226"/>
      <c r="G153" s="126"/>
      <c r="H153" s="126"/>
      <c r="I153" s="127"/>
      <c r="J153" s="128"/>
      <c r="K153" s="129"/>
      <c r="L153" s="125" t="s">
        <v>82</v>
      </c>
    </row>
    <row r="154" spans="1:12" x14ac:dyDescent="0.35">
      <c r="A154" s="120">
        <v>38</v>
      </c>
      <c r="B154" s="126"/>
      <c r="C154" s="224"/>
      <c r="D154" s="224"/>
      <c r="E154" s="225"/>
      <c r="F154" s="226"/>
      <c r="G154" s="126"/>
      <c r="H154" s="126"/>
      <c r="I154" s="127"/>
      <c r="J154" s="128"/>
      <c r="K154" s="129"/>
      <c r="L154" s="125" t="s">
        <v>82</v>
      </c>
    </row>
    <row r="155" spans="1:12" x14ac:dyDescent="0.35">
      <c r="A155" s="120">
        <v>39</v>
      </c>
      <c r="B155" s="126"/>
      <c r="C155" s="224"/>
      <c r="D155" s="224"/>
      <c r="E155" s="225"/>
      <c r="F155" s="226"/>
      <c r="G155" s="126"/>
      <c r="H155" s="126"/>
      <c r="I155" s="127"/>
      <c r="J155" s="128"/>
      <c r="K155" s="129"/>
      <c r="L155" s="125" t="s">
        <v>82</v>
      </c>
    </row>
    <row r="156" spans="1:12" x14ac:dyDescent="0.35">
      <c r="A156" s="120">
        <v>40</v>
      </c>
      <c r="B156" s="126"/>
      <c r="C156" s="224"/>
      <c r="D156" s="224"/>
      <c r="E156" s="225"/>
      <c r="F156" s="226"/>
      <c r="G156" s="126"/>
      <c r="H156" s="126"/>
      <c r="I156" s="127"/>
      <c r="J156" s="128"/>
      <c r="K156" s="129"/>
      <c r="L156" s="125"/>
    </row>
    <row r="157" spans="1:12" x14ac:dyDescent="0.35">
      <c r="A157" s="198" t="s">
        <v>210</v>
      </c>
      <c r="B157" s="126"/>
      <c r="C157" s="224"/>
      <c r="D157" s="224"/>
      <c r="E157" s="225"/>
      <c r="F157" s="226"/>
      <c r="G157" s="126"/>
      <c r="H157" s="126"/>
      <c r="I157" s="127"/>
      <c r="J157" s="128"/>
      <c r="K157" s="129"/>
      <c r="L157" s="125" t="s">
        <v>82</v>
      </c>
    </row>
    <row r="158" spans="1:12" x14ac:dyDescent="0.35">
      <c r="A158" s="120"/>
      <c r="B158" s="130"/>
      <c r="C158" s="130"/>
      <c r="D158" s="130"/>
      <c r="E158" s="130"/>
      <c r="F158" s="130"/>
      <c r="G158" s="130"/>
      <c r="H158" s="130"/>
      <c r="I158" s="131"/>
      <c r="J158" s="132"/>
      <c r="K158" s="133"/>
      <c r="L158" s="125"/>
    </row>
    <row r="159" spans="1:12" ht="15.5" x14ac:dyDescent="0.35">
      <c r="A159" s="70"/>
      <c r="B159" s="228" t="s">
        <v>197</v>
      </c>
      <c r="C159" s="228"/>
      <c r="D159" s="228"/>
      <c r="E159" s="228"/>
      <c r="F159" s="228"/>
      <c r="G159" s="228"/>
      <c r="H159" s="228"/>
      <c r="I159" s="228"/>
      <c r="J159" s="228"/>
      <c r="K159" s="228"/>
      <c r="L159" s="71"/>
    </row>
    <row r="160" spans="1:12" s="88" customFormat="1" ht="34" customHeight="1" x14ac:dyDescent="0.35">
      <c r="A160" s="86"/>
      <c r="B160" s="229" t="s">
        <v>83</v>
      </c>
      <c r="C160" s="229"/>
      <c r="D160" s="229"/>
      <c r="E160" s="229"/>
      <c r="F160" s="229"/>
      <c r="G160" s="229"/>
      <c r="H160" s="229"/>
      <c r="I160" s="229"/>
      <c r="J160" s="229"/>
      <c r="K160" s="229"/>
      <c r="L160" s="87"/>
    </row>
    <row r="161" spans="1:12" x14ac:dyDescent="0.35">
      <c r="A161" s="70"/>
      <c r="B161"/>
      <c r="C161"/>
      <c r="D161"/>
      <c r="E161"/>
      <c r="F161"/>
      <c r="G161"/>
      <c r="H161"/>
      <c r="I161"/>
      <c r="J161"/>
      <c r="K161"/>
      <c r="L161" s="71"/>
    </row>
    <row r="162" spans="1:12" ht="42" customHeight="1" x14ac:dyDescent="0.35">
      <c r="A162" s="70"/>
      <c r="B162" s="172" t="s">
        <v>68</v>
      </c>
      <c r="C162" s="172" t="s">
        <v>198</v>
      </c>
      <c r="D162" s="172" t="s">
        <v>69</v>
      </c>
      <c r="E162" s="230" t="s">
        <v>70</v>
      </c>
      <c r="F162" s="231"/>
      <c r="G162" s="172" t="s">
        <v>71</v>
      </c>
      <c r="H162" s="172" t="s">
        <v>72</v>
      </c>
      <c r="I162" s="172" t="s">
        <v>73</v>
      </c>
      <c r="J162" s="172" t="s">
        <v>74</v>
      </c>
      <c r="K162" s="172" t="s">
        <v>213</v>
      </c>
      <c r="L162" s="71"/>
    </row>
    <row r="163" spans="1:12" ht="43.5" customHeight="1" x14ac:dyDescent="0.35">
      <c r="A163" s="120">
        <v>1</v>
      </c>
      <c r="B163" s="121" t="s">
        <v>51</v>
      </c>
      <c r="C163" s="134" t="s">
        <v>84</v>
      </c>
      <c r="D163" s="134" t="s">
        <v>76</v>
      </c>
      <c r="E163" s="232" t="s">
        <v>77</v>
      </c>
      <c r="F163" s="233"/>
      <c r="G163" s="121" t="s">
        <v>78</v>
      </c>
      <c r="H163" s="121" t="s">
        <v>79</v>
      </c>
      <c r="I163" s="122" t="s">
        <v>80</v>
      </c>
      <c r="J163" s="123">
        <v>150000000</v>
      </c>
      <c r="K163" s="124" t="s">
        <v>81</v>
      </c>
      <c r="L163" s="125" t="s">
        <v>82</v>
      </c>
    </row>
    <row r="164" spans="1:12" x14ac:dyDescent="0.35">
      <c r="A164" s="120">
        <v>2</v>
      </c>
      <c r="B164" s="126"/>
      <c r="C164" s="135"/>
      <c r="D164" s="135"/>
      <c r="E164" s="225"/>
      <c r="F164" s="226"/>
      <c r="G164" s="126"/>
      <c r="H164" s="126"/>
      <c r="I164" s="127"/>
      <c r="J164" s="128"/>
      <c r="K164" s="129"/>
      <c r="L164" s="125" t="s">
        <v>82</v>
      </c>
    </row>
    <row r="165" spans="1:12" x14ac:dyDescent="0.35">
      <c r="A165" s="120">
        <v>3</v>
      </c>
      <c r="B165" s="126"/>
      <c r="C165" s="135"/>
      <c r="D165" s="135"/>
      <c r="E165" s="225"/>
      <c r="F165" s="226"/>
      <c r="G165" s="126"/>
      <c r="H165" s="126"/>
      <c r="I165" s="127"/>
      <c r="J165" s="128"/>
      <c r="K165" s="129"/>
      <c r="L165" s="125" t="s">
        <v>82</v>
      </c>
    </row>
    <row r="166" spans="1:12" x14ac:dyDescent="0.35">
      <c r="A166" s="120">
        <v>4</v>
      </c>
      <c r="B166" s="126"/>
      <c r="C166" s="135"/>
      <c r="D166" s="135"/>
      <c r="E166" s="225"/>
      <c r="F166" s="226"/>
      <c r="G166" s="126"/>
      <c r="H166" s="126"/>
      <c r="I166" s="127"/>
      <c r="J166" s="128"/>
      <c r="K166" s="129"/>
      <c r="L166" s="125" t="s">
        <v>82</v>
      </c>
    </row>
    <row r="167" spans="1:12" x14ac:dyDescent="0.35">
      <c r="A167" s="120">
        <v>5</v>
      </c>
      <c r="B167" s="126"/>
      <c r="C167" s="135"/>
      <c r="D167" s="135"/>
      <c r="E167" s="225"/>
      <c r="F167" s="226"/>
      <c r="G167" s="126"/>
      <c r="H167" s="126"/>
      <c r="I167" s="127"/>
      <c r="J167" s="128"/>
      <c r="K167" s="129"/>
      <c r="L167" s="125" t="s">
        <v>82</v>
      </c>
    </row>
    <row r="168" spans="1:12" x14ac:dyDescent="0.35">
      <c r="A168" s="120">
        <v>6</v>
      </c>
      <c r="B168" s="126"/>
      <c r="C168" s="135"/>
      <c r="D168" s="135"/>
      <c r="E168" s="225"/>
      <c r="F168" s="226"/>
      <c r="G168" s="126"/>
      <c r="H168" s="126"/>
      <c r="I168" s="127"/>
      <c r="J168" s="128"/>
      <c r="K168" s="129"/>
      <c r="L168" s="125"/>
    </row>
    <row r="169" spans="1:12" x14ac:dyDescent="0.35">
      <c r="A169" s="120">
        <v>7</v>
      </c>
      <c r="B169" s="126"/>
      <c r="C169" s="135"/>
      <c r="D169" s="135"/>
      <c r="E169" s="225"/>
      <c r="F169" s="226"/>
      <c r="G169" s="126"/>
      <c r="H169" s="126"/>
      <c r="I169" s="127"/>
      <c r="J169" s="128"/>
      <c r="K169" s="129"/>
      <c r="L169" s="125"/>
    </row>
    <row r="170" spans="1:12" x14ac:dyDescent="0.35">
      <c r="A170" s="120">
        <v>8</v>
      </c>
      <c r="B170" s="126"/>
      <c r="C170" s="135"/>
      <c r="D170" s="135"/>
      <c r="E170" s="225"/>
      <c r="F170" s="226"/>
      <c r="G170" s="126"/>
      <c r="H170" s="126"/>
      <c r="I170" s="127"/>
      <c r="J170" s="128"/>
      <c r="K170" s="129"/>
      <c r="L170" s="125"/>
    </row>
    <row r="171" spans="1:12" x14ac:dyDescent="0.35">
      <c r="A171" s="120">
        <v>9</v>
      </c>
      <c r="B171" s="126"/>
      <c r="C171" s="135"/>
      <c r="D171" s="135"/>
      <c r="E171" s="225"/>
      <c r="F171" s="226"/>
      <c r="G171" s="126"/>
      <c r="H171" s="126"/>
      <c r="I171" s="127"/>
      <c r="J171" s="128"/>
      <c r="K171" s="129"/>
      <c r="L171" s="125"/>
    </row>
    <row r="172" spans="1:12" x14ac:dyDescent="0.35">
      <c r="A172" s="120">
        <v>10</v>
      </c>
      <c r="B172" s="126"/>
      <c r="C172" s="135"/>
      <c r="D172" s="135"/>
      <c r="E172" s="225"/>
      <c r="F172" s="226"/>
      <c r="G172" s="126"/>
      <c r="H172" s="126"/>
      <c r="I172" s="127"/>
      <c r="J172" s="128"/>
      <c r="K172" s="129"/>
      <c r="L172" s="125"/>
    </row>
    <row r="173" spans="1:12" x14ac:dyDescent="0.35">
      <c r="A173" s="120">
        <v>11</v>
      </c>
      <c r="B173" s="126"/>
      <c r="C173" s="135"/>
      <c r="D173" s="135"/>
      <c r="E173" s="225"/>
      <c r="F173" s="226"/>
      <c r="G173" s="126"/>
      <c r="H173" s="126"/>
      <c r="I173" s="127"/>
      <c r="J173" s="128"/>
      <c r="K173" s="129"/>
      <c r="L173" s="125"/>
    </row>
    <row r="174" spans="1:12" x14ac:dyDescent="0.35">
      <c r="A174" s="120">
        <v>12</v>
      </c>
      <c r="B174" s="126"/>
      <c r="C174" s="135"/>
      <c r="D174" s="135"/>
      <c r="E174" s="225"/>
      <c r="F174" s="226"/>
      <c r="G174" s="126"/>
      <c r="H174" s="126"/>
      <c r="I174" s="127"/>
      <c r="J174" s="128"/>
      <c r="K174" s="129"/>
      <c r="L174" s="125"/>
    </row>
    <row r="175" spans="1:12" x14ac:dyDescent="0.35">
      <c r="A175" s="120">
        <v>13</v>
      </c>
      <c r="B175" s="126"/>
      <c r="C175" s="135"/>
      <c r="D175" s="135"/>
      <c r="E175" s="225"/>
      <c r="F175" s="226"/>
      <c r="G175" s="126"/>
      <c r="H175" s="126"/>
      <c r="I175" s="127"/>
      <c r="J175" s="128"/>
      <c r="K175" s="129"/>
      <c r="L175" s="125"/>
    </row>
    <row r="176" spans="1:12" x14ac:dyDescent="0.35">
      <c r="A176" s="120">
        <v>14</v>
      </c>
      <c r="B176" s="126"/>
      <c r="C176" s="135"/>
      <c r="D176" s="135"/>
      <c r="E176" s="225"/>
      <c r="F176" s="226"/>
      <c r="G176" s="126"/>
      <c r="H176" s="126"/>
      <c r="I176" s="127"/>
      <c r="J176" s="128"/>
      <c r="K176" s="129"/>
      <c r="L176" s="125"/>
    </row>
    <row r="177" spans="1:12" x14ac:dyDescent="0.35">
      <c r="A177" s="120">
        <v>15</v>
      </c>
      <c r="B177" s="126"/>
      <c r="C177" s="135"/>
      <c r="D177" s="135"/>
      <c r="E177" s="225"/>
      <c r="F177" s="226"/>
      <c r="G177" s="126"/>
      <c r="H177" s="126"/>
      <c r="I177" s="127"/>
      <c r="J177" s="128"/>
      <c r="K177" s="129"/>
      <c r="L177" s="125"/>
    </row>
    <row r="178" spans="1:12" x14ac:dyDescent="0.35">
      <c r="A178" s="120">
        <v>16</v>
      </c>
      <c r="B178" s="126"/>
      <c r="C178" s="135"/>
      <c r="D178" s="135"/>
      <c r="E178" s="225"/>
      <c r="F178" s="226"/>
      <c r="G178" s="126"/>
      <c r="H178" s="126"/>
      <c r="I178" s="127"/>
      <c r="J178" s="128"/>
      <c r="K178" s="129"/>
      <c r="L178" s="125"/>
    </row>
    <row r="179" spans="1:12" x14ac:dyDescent="0.35">
      <c r="A179" s="120">
        <v>17</v>
      </c>
      <c r="B179" s="126"/>
      <c r="C179" s="135"/>
      <c r="D179" s="135"/>
      <c r="E179" s="225"/>
      <c r="F179" s="226"/>
      <c r="G179" s="126"/>
      <c r="H179" s="126"/>
      <c r="I179" s="127"/>
      <c r="J179" s="128"/>
      <c r="K179" s="129"/>
      <c r="L179" s="125"/>
    </row>
    <row r="180" spans="1:12" x14ac:dyDescent="0.35">
      <c r="A180" s="120">
        <v>18</v>
      </c>
      <c r="B180" s="126"/>
      <c r="C180" s="135"/>
      <c r="D180" s="135"/>
      <c r="E180" s="225"/>
      <c r="F180" s="226"/>
      <c r="G180" s="126"/>
      <c r="H180" s="126"/>
      <c r="I180" s="127"/>
      <c r="J180" s="128"/>
      <c r="K180" s="129"/>
      <c r="L180" s="125"/>
    </row>
    <row r="181" spans="1:12" x14ac:dyDescent="0.35">
      <c r="A181" s="120">
        <v>19</v>
      </c>
      <c r="B181" s="126"/>
      <c r="C181" s="135"/>
      <c r="D181" s="135"/>
      <c r="E181" s="225"/>
      <c r="F181" s="226"/>
      <c r="G181" s="126"/>
      <c r="H181" s="126"/>
      <c r="I181" s="127"/>
      <c r="J181" s="128"/>
      <c r="K181" s="129"/>
      <c r="L181" s="125"/>
    </row>
    <row r="182" spans="1:12" x14ac:dyDescent="0.35">
      <c r="A182" s="120">
        <v>20</v>
      </c>
      <c r="B182" s="126"/>
      <c r="C182" s="135"/>
      <c r="D182" s="135"/>
      <c r="E182" s="225"/>
      <c r="F182" s="226"/>
      <c r="G182" s="126"/>
      <c r="H182" s="126"/>
      <c r="I182" s="127"/>
      <c r="J182" s="128"/>
      <c r="K182" s="129"/>
      <c r="L182" s="125"/>
    </row>
    <row r="183" spans="1:12" x14ac:dyDescent="0.35">
      <c r="A183" s="120">
        <v>21</v>
      </c>
      <c r="B183" s="126"/>
      <c r="C183" s="135"/>
      <c r="D183" s="135"/>
      <c r="E183" s="225"/>
      <c r="F183" s="226"/>
      <c r="G183" s="126"/>
      <c r="H183" s="126"/>
      <c r="I183" s="127"/>
      <c r="J183" s="128"/>
      <c r="K183" s="129"/>
      <c r="L183" s="125"/>
    </row>
    <row r="184" spans="1:12" x14ac:dyDescent="0.35">
      <c r="A184" s="120">
        <v>22</v>
      </c>
      <c r="B184" s="126"/>
      <c r="C184" s="135"/>
      <c r="D184" s="135"/>
      <c r="E184" s="225"/>
      <c r="F184" s="226"/>
      <c r="G184" s="126"/>
      <c r="H184" s="126"/>
      <c r="I184" s="127"/>
      <c r="J184" s="128"/>
      <c r="K184" s="129"/>
      <c r="L184" s="125"/>
    </row>
    <row r="185" spans="1:12" x14ac:dyDescent="0.35">
      <c r="A185" s="120">
        <v>23</v>
      </c>
      <c r="B185" s="126"/>
      <c r="C185" s="135"/>
      <c r="D185" s="135"/>
      <c r="E185" s="225"/>
      <c r="F185" s="226"/>
      <c r="G185" s="126"/>
      <c r="H185" s="126"/>
      <c r="I185" s="127"/>
      <c r="J185" s="128"/>
      <c r="K185" s="129"/>
      <c r="L185" s="125"/>
    </row>
    <row r="186" spans="1:12" x14ac:dyDescent="0.35">
      <c r="A186" s="120">
        <v>24</v>
      </c>
      <c r="B186" s="126"/>
      <c r="C186" s="135"/>
      <c r="D186" s="135"/>
      <c r="E186" s="225"/>
      <c r="F186" s="226"/>
      <c r="G186" s="126"/>
      <c r="H186" s="126"/>
      <c r="I186" s="127"/>
      <c r="J186" s="128"/>
      <c r="K186" s="129"/>
      <c r="L186" s="125"/>
    </row>
    <row r="187" spans="1:12" x14ac:dyDescent="0.35">
      <c r="A187" s="120">
        <v>25</v>
      </c>
      <c r="B187" s="126"/>
      <c r="C187" s="135"/>
      <c r="D187" s="135"/>
      <c r="E187" s="225"/>
      <c r="F187" s="226"/>
      <c r="G187" s="126"/>
      <c r="H187" s="126"/>
      <c r="I187" s="127"/>
      <c r="J187" s="128"/>
      <c r="K187" s="129"/>
      <c r="L187" s="125"/>
    </row>
    <row r="188" spans="1:12" x14ac:dyDescent="0.35">
      <c r="A188" s="120">
        <v>26</v>
      </c>
      <c r="B188" s="126"/>
      <c r="C188" s="135"/>
      <c r="D188" s="135"/>
      <c r="E188" s="225"/>
      <c r="F188" s="226"/>
      <c r="G188" s="126"/>
      <c r="H188" s="126"/>
      <c r="I188" s="127"/>
      <c r="J188" s="128"/>
      <c r="K188" s="129"/>
      <c r="L188" s="125"/>
    </row>
    <row r="189" spans="1:12" x14ac:dyDescent="0.35">
      <c r="A189" s="120">
        <v>27</v>
      </c>
      <c r="B189" s="126"/>
      <c r="C189" s="135"/>
      <c r="D189" s="135"/>
      <c r="E189" s="225"/>
      <c r="F189" s="226"/>
      <c r="G189" s="126"/>
      <c r="H189" s="126"/>
      <c r="I189" s="127"/>
      <c r="J189" s="128"/>
      <c r="K189" s="129"/>
      <c r="L189" s="125"/>
    </row>
    <row r="190" spans="1:12" x14ac:dyDescent="0.35">
      <c r="A190" s="120">
        <v>28</v>
      </c>
      <c r="B190" s="126"/>
      <c r="C190" s="135"/>
      <c r="D190" s="135"/>
      <c r="E190" s="225"/>
      <c r="F190" s="226"/>
      <c r="G190" s="126"/>
      <c r="H190" s="126"/>
      <c r="I190" s="127"/>
      <c r="J190" s="128"/>
      <c r="K190" s="129"/>
      <c r="L190" s="125"/>
    </row>
    <row r="191" spans="1:12" x14ac:dyDescent="0.35">
      <c r="A191" s="120">
        <v>29</v>
      </c>
      <c r="B191" s="126"/>
      <c r="C191" s="135"/>
      <c r="D191" s="135"/>
      <c r="E191" s="225"/>
      <c r="F191" s="226"/>
      <c r="G191" s="126"/>
      <c r="H191" s="126"/>
      <c r="I191" s="127"/>
      <c r="J191" s="128"/>
      <c r="K191" s="129"/>
      <c r="L191" s="125"/>
    </row>
    <row r="192" spans="1:12" x14ac:dyDescent="0.35">
      <c r="A192" s="120">
        <v>30</v>
      </c>
      <c r="B192" s="126"/>
      <c r="C192" s="135"/>
      <c r="D192" s="135"/>
      <c r="E192" s="225"/>
      <c r="F192" s="226"/>
      <c r="G192" s="126"/>
      <c r="H192" s="126"/>
      <c r="I192" s="127"/>
      <c r="J192" s="128"/>
      <c r="K192" s="129"/>
      <c r="L192" s="125"/>
    </row>
    <row r="193" spans="1:12" x14ac:dyDescent="0.35">
      <c r="A193" s="120">
        <v>31</v>
      </c>
      <c r="B193" s="126"/>
      <c r="C193" s="135"/>
      <c r="D193" s="135"/>
      <c r="E193" s="225"/>
      <c r="F193" s="226"/>
      <c r="G193" s="126"/>
      <c r="H193" s="126"/>
      <c r="I193" s="127"/>
      <c r="J193" s="128"/>
      <c r="K193" s="129"/>
      <c r="L193" s="125"/>
    </row>
    <row r="194" spans="1:12" x14ac:dyDescent="0.35">
      <c r="A194" s="120">
        <v>32</v>
      </c>
      <c r="B194" s="126"/>
      <c r="C194" s="135"/>
      <c r="D194" s="135"/>
      <c r="E194" s="225"/>
      <c r="F194" s="226"/>
      <c r="G194" s="126"/>
      <c r="H194" s="126"/>
      <c r="I194" s="127"/>
      <c r="J194" s="128"/>
      <c r="K194" s="129"/>
      <c r="L194" s="125"/>
    </row>
    <row r="195" spans="1:12" x14ac:dyDescent="0.35">
      <c r="A195" s="120">
        <v>33</v>
      </c>
      <c r="B195" s="126"/>
      <c r="C195" s="135"/>
      <c r="D195" s="135"/>
      <c r="E195" s="225"/>
      <c r="F195" s="226"/>
      <c r="G195" s="126"/>
      <c r="H195" s="126"/>
      <c r="I195" s="127"/>
      <c r="J195" s="128"/>
      <c r="K195" s="129"/>
      <c r="L195" s="125"/>
    </row>
    <row r="196" spans="1:12" x14ac:dyDescent="0.35">
      <c r="A196" s="120">
        <v>34</v>
      </c>
      <c r="B196" s="126"/>
      <c r="C196" s="135"/>
      <c r="D196" s="135"/>
      <c r="E196" s="225"/>
      <c r="F196" s="226"/>
      <c r="G196" s="126"/>
      <c r="H196" s="126"/>
      <c r="I196" s="127"/>
      <c r="J196" s="128"/>
      <c r="K196" s="129"/>
      <c r="L196" s="125"/>
    </row>
    <row r="197" spans="1:12" x14ac:dyDescent="0.35">
      <c r="A197" s="120">
        <v>35</v>
      </c>
      <c r="B197" s="126"/>
      <c r="C197" s="135"/>
      <c r="D197" s="135"/>
      <c r="E197" s="225"/>
      <c r="F197" s="226"/>
      <c r="G197" s="126"/>
      <c r="H197" s="126"/>
      <c r="I197" s="127"/>
      <c r="J197" s="128"/>
      <c r="K197" s="129"/>
      <c r="L197" s="125"/>
    </row>
    <row r="198" spans="1:12" x14ac:dyDescent="0.35">
      <c r="A198" s="120">
        <v>36</v>
      </c>
      <c r="B198" s="126"/>
      <c r="C198" s="135"/>
      <c r="D198" s="135"/>
      <c r="E198" s="225"/>
      <c r="F198" s="226"/>
      <c r="G198" s="126"/>
      <c r="H198" s="126"/>
      <c r="I198" s="127"/>
      <c r="J198" s="128"/>
      <c r="K198" s="129"/>
      <c r="L198" s="125"/>
    </row>
    <row r="199" spans="1:12" x14ac:dyDescent="0.35">
      <c r="A199" s="120">
        <v>37</v>
      </c>
      <c r="B199" s="126"/>
      <c r="C199" s="135"/>
      <c r="D199" s="135"/>
      <c r="E199" s="225"/>
      <c r="F199" s="226"/>
      <c r="G199" s="126"/>
      <c r="H199" s="126"/>
      <c r="I199" s="127"/>
      <c r="J199" s="128"/>
      <c r="K199" s="129"/>
      <c r="L199" s="125" t="s">
        <v>82</v>
      </c>
    </row>
    <row r="200" spans="1:12" x14ac:dyDescent="0.35">
      <c r="A200" s="120">
        <v>38</v>
      </c>
      <c r="B200" s="126"/>
      <c r="C200" s="135"/>
      <c r="D200" s="135"/>
      <c r="E200" s="225"/>
      <c r="F200" s="226"/>
      <c r="G200" s="126"/>
      <c r="H200" s="126"/>
      <c r="I200" s="127"/>
      <c r="J200" s="128"/>
      <c r="K200" s="129"/>
      <c r="L200" s="125" t="s">
        <v>82</v>
      </c>
    </row>
    <row r="201" spans="1:12" x14ac:dyDescent="0.35">
      <c r="A201" s="120">
        <v>39</v>
      </c>
      <c r="B201" s="126"/>
      <c r="C201" s="135"/>
      <c r="D201" s="135"/>
      <c r="E201" s="225"/>
      <c r="F201" s="226"/>
      <c r="G201" s="126"/>
      <c r="H201" s="126"/>
      <c r="I201" s="127"/>
      <c r="J201" s="128"/>
      <c r="K201" s="129"/>
      <c r="L201" s="125" t="s">
        <v>82</v>
      </c>
    </row>
    <row r="202" spans="1:12" x14ac:dyDescent="0.35">
      <c r="A202" s="120">
        <v>40</v>
      </c>
      <c r="B202" s="126"/>
      <c r="C202" s="135"/>
      <c r="D202" s="135"/>
      <c r="E202" s="225"/>
      <c r="F202" s="226"/>
      <c r="G202" s="126"/>
      <c r="H202" s="126"/>
      <c r="I202" s="127"/>
      <c r="J202" s="128"/>
      <c r="K202" s="129"/>
      <c r="L202" s="125"/>
    </row>
    <row r="203" spans="1:12" x14ac:dyDescent="0.35">
      <c r="A203" s="198" t="s">
        <v>210</v>
      </c>
      <c r="B203" s="126"/>
      <c r="C203" s="135"/>
      <c r="D203" s="135"/>
      <c r="E203" s="225"/>
      <c r="F203" s="226"/>
      <c r="G203" s="126"/>
      <c r="H203" s="126"/>
      <c r="I203" s="127"/>
      <c r="J203" s="128"/>
      <c r="K203" s="129"/>
      <c r="L203" s="125" t="s">
        <v>82</v>
      </c>
    </row>
    <row r="204" spans="1:12" x14ac:dyDescent="0.35">
      <c r="A204" s="120"/>
      <c r="B204" s="130"/>
      <c r="C204" s="136"/>
      <c r="D204" s="136"/>
      <c r="E204" s="130"/>
      <c r="F204" s="130"/>
      <c r="G204" s="130"/>
      <c r="H204" s="130"/>
      <c r="I204" s="131"/>
      <c r="J204" s="132"/>
      <c r="K204" s="133"/>
      <c r="L204" s="125"/>
    </row>
    <row r="205" spans="1:12" x14ac:dyDescent="0.35">
      <c r="A205" s="70"/>
      <c r="B205" s="195" t="s">
        <v>199</v>
      </c>
      <c r="C205" s="196"/>
      <c r="D205"/>
      <c r="E205"/>
      <c r="F205"/>
      <c r="G205"/>
      <c r="H205"/>
      <c r="I205"/>
      <c r="J205"/>
      <c r="K205"/>
      <c r="L205" s="71"/>
    </row>
    <row r="206" spans="1:12" ht="13.5" customHeight="1" x14ac:dyDescent="0.35">
      <c r="A206" s="70"/>
      <c r="B206" s="197" t="s">
        <v>85</v>
      </c>
      <c r="C206" s="197"/>
      <c r="D206"/>
      <c r="E206"/>
      <c r="F206"/>
      <c r="G206"/>
      <c r="H206"/>
      <c r="I206"/>
      <c r="J206"/>
      <c r="K206"/>
      <c r="L206" s="71"/>
    </row>
    <row r="207" spans="1:12" ht="12" customHeight="1" x14ac:dyDescent="0.35">
      <c r="A207" s="70"/>
      <c r="B207" s="197" t="s">
        <v>86</v>
      </c>
      <c r="C207" s="197"/>
      <c r="D207"/>
      <c r="E207"/>
      <c r="F207"/>
      <c r="G207"/>
      <c r="H207"/>
      <c r="I207"/>
      <c r="J207"/>
      <c r="K207"/>
      <c r="L207" s="71"/>
    </row>
    <row r="208" spans="1:12" ht="12" customHeight="1" x14ac:dyDescent="0.35">
      <c r="A208" s="70"/>
      <c r="B208" s="197" t="s">
        <v>87</v>
      </c>
      <c r="C208" s="197"/>
      <c r="D208"/>
      <c r="E208"/>
      <c r="F208"/>
      <c r="G208"/>
      <c r="H208"/>
      <c r="I208"/>
      <c r="J208"/>
      <c r="K208"/>
      <c r="L208" s="71"/>
    </row>
    <row r="209" spans="1:12" ht="12" customHeight="1" x14ac:dyDescent="0.35">
      <c r="A209" s="70"/>
      <c r="B209" s="197" t="s">
        <v>186</v>
      </c>
      <c r="C209" s="197"/>
      <c r="D209"/>
      <c r="E209"/>
      <c r="F209"/>
      <c r="G209"/>
      <c r="H209"/>
      <c r="I209"/>
      <c r="J209"/>
      <c r="K209"/>
      <c r="L209" s="71"/>
    </row>
    <row r="210" spans="1:12" ht="12" customHeight="1" x14ac:dyDescent="0.35">
      <c r="A210" s="70"/>
      <c r="B210" s="197" t="s">
        <v>88</v>
      </c>
      <c r="C210" s="197"/>
      <c r="D210"/>
      <c r="E210"/>
      <c r="F210"/>
      <c r="G210"/>
      <c r="H210"/>
      <c r="I210"/>
      <c r="J210"/>
      <c r="K210"/>
      <c r="L210" s="71"/>
    </row>
    <row r="211" spans="1:12" ht="10.5" customHeight="1" x14ac:dyDescent="0.35">
      <c r="A211" s="70"/>
      <c r="B211" s="197"/>
      <c r="C211" s="197"/>
      <c r="D211"/>
      <c r="E211"/>
      <c r="F211"/>
      <c r="G211"/>
      <c r="H211"/>
      <c r="I211"/>
      <c r="J211"/>
      <c r="K211"/>
      <c r="L211" s="71"/>
    </row>
    <row r="212" spans="1:12" ht="33.65" customHeight="1" x14ac:dyDescent="0.35">
      <c r="A212" s="70"/>
      <c r="B212" s="227" t="s">
        <v>89</v>
      </c>
      <c r="C212" s="227"/>
      <c r="D212" s="227"/>
      <c r="E212" s="227"/>
      <c r="F212" s="227"/>
      <c r="G212" s="227"/>
      <c r="H212" s="227"/>
      <c r="I212" s="227"/>
      <c r="J212" s="227"/>
      <c r="K212" s="227"/>
      <c r="L212" s="71"/>
    </row>
    <row r="213" spans="1:12" x14ac:dyDescent="0.35">
      <c r="A213" s="70"/>
      <c r="B213"/>
      <c r="C213"/>
      <c r="D213"/>
      <c r="E213"/>
      <c r="F213"/>
      <c r="G213"/>
      <c r="H213"/>
      <c r="I213"/>
      <c r="J213"/>
      <c r="K213"/>
      <c r="L213" s="71"/>
    </row>
    <row r="214" spans="1:12" ht="18.5" x14ac:dyDescent="0.35">
      <c r="A214" s="70"/>
      <c r="B214" s="205" t="s">
        <v>90</v>
      </c>
      <c r="C214" s="205"/>
      <c r="D214" s="205"/>
      <c r="E214" s="205"/>
      <c r="F214" s="205"/>
      <c r="G214" s="205"/>
      <c r="H214" s="205"/>
      <c r="I214" s="205"/>
      <c r="J214" s="205"/>
      <c r="K214" s="205"/>
      <c r="L214" s="71"/>
    </row>
    <row r="215" spans="1:12" ht="7.5" customHeight="1" x14ac:dyDescent="0.35">
      <c r="A215" s="70"/>
      <c r="B215" s="269"/>
      <c r="C215" s="269"/>
      <c r="D215" s="269"/>
      <c r="E215" s="269"/>
      <c r="F215" s="269"/>
      <c r="G215" s="269"/>
      <c r="H215" s="269"/>
      <c r="I215" s="269"/>
      <c r="J215" s="269"/>
      <c r="K215" s="269"/>
      <c r="L215" s="71"/>
    </row>
    <row r="216" spans="1:12" x14ac:dyDescent="0.35">
      <c r="A216" s="70"/>
      <c r="B216" s="207" t="s">
        <v>215</v>
      </c>
      <c r="C216" s="207"/>
      <c r="D216" s="207"/>
      <c r="E216" s="207"/>
      <c r="F216" s="207"/>
      <c r="G216" s="207"/>
      <c r="H216" s="207"/>
      <c r="I216" s="207"/>
      <c r="J216" s="207"/>
      <c r="K216" s="207"/>
      <c r="L216" s="71"/>
    </row>
    <row r="217" spans="1:12" ht="45" customHeight="1" thickBot="1" x14ac:dyDescent="0.4">
      <c r="A217" s="70"/>
      <c r="B217" s="270" t="s">
        <v>92</v>
      </c>
      <c r="C217" s="270"/>
      <c r="D217" s="270"/>
      <c r="E217" s="270"/>
      <c r="F217" s="270"/>
      <c r="G217" s="270"/>
      <c r="H217" s="270"/>
      <c r="I217" s="270"/>
      <c r="J217" s="270"/>
      <c r="K217" s="270"/>
      <c r="L217" s="71"/>
    </row>
    <row r="218" spans="1:12" ht="105" customHeight="1" thickBot="1" x14ac:dyDescent="0.4">
      <c r="A218" s="70"/>
      <c r="B218" s="271" t="s">
        <v>211</v>
      </c>
      <c r="C218" s="272"/>
      <c r="D218" s="272"/>
      <c r="E218" s="272"/>
      <c r="F218" s="272"/>
      <c r="G218" s="272"/>
      <c r="H218" s="272"/>
      <c r="I218" s="272"/>
      <c r="J218" s="272"/>
      <c r="K218" s="273"/>
      <c r="L218" s="71"/>
    </row>
    <row r="219" spans="1:12" x14ac:dyDescent="0.35">
      <c r="A219" s="70"/>
      <c r="L219" s="71"/>
    </row>
    <row r="220" spans="1:12" ht="18.5" x14ac:dyDescent="0.35">
      <c r="A220" s="70"/>
      <c r="B220" s="205" t="s">
        <v>94</v>
      </c>
      <c r="C220" s="205"/>
      <c r="D220" s="205"/>
      <c r="E220" s="205"/>
      <c r="F220" s="205"/>
      <c r="G220" s="205"/>
      <c r="H220" s="205"/>
      <c r="I220" s="205"/>
      <c r="J220" s="205"/>
      <c r="K220" s="205"/>
      <c r="L220" s="71"/>
    </row>
    <row r="221" spans="1:12" ht="33" customHeight="1" x14ac:dyDescent="0.35">
      <c r="A221" s="70"/>
      <c r="B221" s="229" t="s">
        <v>216</v>
      </c>
      <c r="C221" s="229"/>
      <c r="D221" s="229"/>
      <c r="E221" s="229"/>
      <c r="F221" s="229"/>
      <c r="G221" s="229"/>
      <c r="H221" s="229"/>
      <c r="I221" s="229"/>
      <c r="J221" s="229"/>
      <c r="K221" s="229"/>
      <c r="L221" s="71"/>
    </row>
    <row r="222" spans="1:12" ht="15" thickBot="1" x14ac:dyDescent="0.4">
      <c r="A222" s="70"/>
      <c r="B222"/>
      <c r="C222"/>
      <c r="D222"/>
      <c r="E222"/>
      <c r="F222"/>
      <c r="G222"/>
      <c r="H222"/>
      <c r="I222"/>
      <c r="J222"/>
      <c r="K222"/>
      <c r="L222" s="71"/>
    </row>
    <row r="223" spans="1:12" ht="28" customHeight="1" thickBot="1" x14ac:dyDescent="0.4">
      <c r="A223" s="70"/>
      <c r="B223" s="266" t="s">
        <v>214</v>
      </c>
      <c r="C223" s="267"/>
      <c r="D223" s="267"/>
      <c r="E223" s="267"/>
      <c r="F223" s="267"/>
      <c r="G223" s="267"/>
      <c r="H223" s="267"/>
      <c r="I223" s="267"/>
      <c r="J223" s="267"/>
      <c r="K223" s="268"/>
      <c r="L223" s="71"/>
    </row>
    <row r="224" spans="1:12" ht="15" thickBot="1" x14ac:dyDescent="0.4">
      <c r="A224" s="137"/>
      <c r="B224" s="138"/>
      <c r="C224" s="138"/>
      <c r="D224" s="138"/>
      <c r="E224" s="138"/>
      <c r="F224" s="138"/>
      <c r="G224" s="138"/>
      <c r="H224" s="138"/>
      <c r="I224" s="138"/>
      <c r="J224" s="138"/>
      <c r="K224" s="138"/>
      <c r="L224" s="139"/>
    </row>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sheetData>
  <sheetProtection algorithmName="SHA-512" hashValue="9WGi4I98lfC/jkk0ORpH6+T62oCtae3lbKZPP12Vt6z6k9ao/k88v/NRbGnjwNTiTwtcp5XKWAC1X2JZWzpZww==" saltValue="BW0UGF1VLsC8M/cWbSo+1Q==" spinCount="100000" sheet="1" insertRows="0"/>
  <mergeCells count="192">
    <mergeCell ref="C156:D156"/>
    <mergeCell ref="E156:F156"/>
    <mergeCell ref="E202:F202"/>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B223:K223"/>
    <mergeCell ref="E168:F168"/>
    <mergeCell ref="E169:F169"/>
    <mergeCell ref="E170:F170"/>
    <mergeCell ref="E171:F171"/>
    <mergeCell ref="E172:F172"/>
    <mergeCell ref="E173:F173"/>
    <mergeCell ref="E174:F174"/>
    <mergeCell ref="E175:F175"/>
    <mergeCell ref="E176:F176"/>
    <mergeCell ref="B221:K221"/>
    <mergeCell ref="B214:K214"/>
    <mergeCell ref="B215:K215"/>
    <mergeCell ref="B216:K216"/>
    <mergeCell ref="B217:K217"/>
    <mergeCell ref="B218:K218"/>
    <mergeCell ref="B220:K220"/>
    <mergeCell ref="E120:F120"/>
    <mergeCell ref="G106:H106"/>
    <mergeCell ref="G107:H107"/>
    <mergeCell ref="G99:K99"/>
    <mergeCell ref="G87:H87"/>
    <mergeCell ref="G88:H88"/>
    <mergeCell ref="G101:H101"/>
    <mergeCell ref="G102:H102"/>
    <mergeCell ref="E116:F116"/>
    <mergeCell ref="E117:F117"/>
    <mergeCell ref="G89:H89"/>
    <mergeCell ref="G90:H90"/>
    <mergeCell ref="G91:H91"/>
    <mergeCell ref="G92:H92"/>
    <mergeCell ref="G93:H93"/>
    <mergeCell ref="B114:K114"/>
    <mergeCell ref="C116:D116"/>
    <mergeCell ref="C117:D117"/>
    <mergeCell ref="C118:D118"/>
    <mergeCell ref="C119:D119"/>
    <mergeCell ref="C120:D120"/>
    <mergeCell ref="B60:D60"/>
    <mergeCell ref="B59:D59"/>
    <mergeCell ref="G59:H60"/>
    <mergeCell ref="I59:J60"/>
    <mergeCell ref="E154:F154"/>
    <mergeCell ref="E145:F145"/>
    <mergeCell ref="E136:F136"/>
    <mergeCell ref="E137:F137"/>
    <mergeCell ref="E138:F138"/>
    <mergeCell ref="E139:F139"/>
    <mergeCell ref="E140:F140"/>
    <mergeCell ref="E152:F152"/>
    <mergeCell ref="E153:F153"/>
    <mergeCell ref="E126:F126"/>
    <mergeCell ref="E127:F127"/>
    <mergeCell ref="E128:F128"/>
    <mergeCell ref="E129:F129"/>
    <mergeCell ref="E121:F121"/>
    <mergeCell ref="G86:K86"/>
    <mergeCell ref="G103:H103"/>
    <mergeCell ref="G104:H104"/>
    <mergeCell ref="G105:H105"/>
    <mergeCell ref="E118:F118"/>
    <mergeCell ref="E119:F119"/>
    <mergeCell ref="C137:D137"/>
    <mergeCell ref="C138:D138"/>
    <mergeCell ref="C139:D139"/>
    <mergeCell ref="E155:F155"/>
    <mergeCell ref="E146:F146"/>
    <mergeCell ref="E147:F147"/>
    <mergeCell ref="E148:F148"/>
    <mergeCell ref="E149:F149"/>
    <mergeCell ref="E150:F150"/>
    <mergeCell ref="E141:F141"/>
    <mergeCell ref="E142:F142"/>
    <mergeCell ref="E143:F143"/>
    <mergeCell ref="E144:F144"/>
    <mergeCell ref="C140:D140"/>
    <mergeCell ref="C155:D155"/>
    <mergeCell ref="C146:D146"/>
    <mergeCell ref="C147:D147"/>
    <mergeCell ref="C148:D148"/>
    <mergeCell ref="C149:D149"/>
    <mergeCell ref="C150:D150"/>
    <mergeCell ref="C141:D141"/>
    <mergeCell ref="C142:D142"/>
    <mergeCell ref="C143:D143"/>
    <mergeCell ref="E151:F151"/>
    <mergeCell ref="C123:D123"/>
    <mergeCell ref="C124:D124"/>
    <mergeCell ref="E130:F130"/>
    <mergeCell ref="C144:D144"/>
    <mergeCell ref="C145:D145"/>
    <mergeCell ref="C153:D153"/>
    <mergeCell ref="C154:D154"/>
    <mergeCell ref="C151:D151"/>
    <mergeCell ref="C152:D152"/>
    <mergeCell ref="C131:D131"/>
    <mergeCell ref="C132:D132"/>
    <mergeCell ref="C133:D133"/>
    <mergeCell ref="C134:D134"/>
    <mergeCell ref="C135:D135"/>
    <mergeCell ref="E125:F125"/>
    <mergeCell ref="E131:F131"/>
    <mergeCell ref="E132:F132"/>
    <mergeCell ref="E133:F133"/>
    <mergeCell ref="C126:D126"/>
    <mergeCell ref="C127:D127"/>
    <mergeCell ref="C128:D128"/>
    <mergeCell ref="C129:D129"/>
    <mergeCell ref="C130:D130"/>
    <mergeCell ref="C136:D136"/>
    <mergeCell ref="C121:D121"/>
    <mergeCell ref="E122:F122"/>
    <mergeCell ref="E123:F123"/>
    <mergeCell ref="E124:F124"/>
    <mergeCell ref="E134:F134"/>
    <mergeCell ref="E135:F135"/>
    <mergeCell ref="C125:D125"/>
    <mergeCell ref="K28:K29"/>
    <mergeCell ref="B62:D62"/>
    <mergeCell ref="E44:H44"/>
    <mergeCell ref="E45:H45"/>
    <mergeCell ref="E46:H46"/>
    <mergeCell ref="E47:H47"/>
    <mergeCell ref="E48:H48"/>
    <mergeCell ref="E49:H49"/>
    <mergeCell ref="E50:H50"/>
    <mergeCell ref="B63:D63"/>
    <mergeCell ref="B65:K65"/>
    <mergeCell ref="B76:K76"/>
    <mergeCell ref="B113:K113"/>
    <mergeCell ref="G62:H63"/>
    <mergeCell ref="I62:J63"/>
    <mergeCell ref="G94:H94"/>
    <mergeCell ref="C122:D122"/>
    <mergeCell ref="C157:D157"/>
    <mergeCell ref="E157:F157"/>
    <mergeCell ref="B212:K212"/>
    <mergeCell ref="B159:K159"/>
    <mergeCell ref="B160:K160"/>
    <mergeCell ref="E200:F200"/>
    <mergeCell ref="E201:F201"/>
    <mergeCell ref="E203:F203"/>
    <mergeCell ref="E164:F164"/>
    <mergeCell ref="E165:F165"/>
    <mergeCell ref="E166:F166"/>
    <mergeCell ref="E167:F167"/>
    <mergeCell ref="E199:F199"/>
    <mergeCell ref="E162:F162"/>
    <mergeCell ref="E163:F163"/>
    <mergeCell ref="E198:F198"/>
    <mergeCell ref="B2:K2"/>
    <mergeCell ref="B3:K3"/>
    <mergeCell ref="B4:K4"/>
    <mergeCell ref="B8:K8"/>
    <mergeCell ref="B16:K16"/>
    <mergeCell ref="B54:K54"/>
    <mergeCell ref="B55:K55"/>
    <mergeCell ref="B56:K56"/>
    <mergeCell ref="B17:K17"/>
    <mergeCell ref="B19:K19"/>
    <mergeCell ref="K23:K24"/>
    <mergeCell ref="I11:J11"/>
    <mergeCell ref="I13:J13"/>
    <mergeCell ref="B20:K20"/>
    <mergeCell ref="B42:K42"/>
    <mergeCell ref="B52:K52"/>
    <mergeCell ref="K34:K40"/>
    <mergeCell ref="B6:K6"/>
  </mergeCells>
  <dataValidations count="7">
    <dataValidation type="whole" operator="lessThan" allowBlank="1" showInputMessage="1" showErrorMessage="1" error="Ingrese un número" sqref="C99" xr:uid="{EB3AC604-08AC-4CC8-B298-1983DD46ED4B}">
      <formula1>200</formula1>
    </dataValidation>
    <dataValidation type="textLength" operator="lessThan" allowBlank="1" showInputMessage="1" showErrorMessage="1" error="La longitud del texto excede los limites de 400 palabras o 4.000 caracteres." sqref="B218:K218" xr:uid="{4A338667-7103-4E16-B3A1-B966FE167E4A}">
      <formula1>4001</formula1>
    </dataValidation>
    <dataValidation type="whole" operator="lessThan" allowBlank="1" showInputMessage="1" showErrorMessage="1" error="Ingresar solo número" sqref="C107:C109 E59:E60 C68:C73 C79:C81 C84:C86 C89:C91 C95:C97 C101:C103 E62:E63" xr:uid="{513E7785-58F8-4B17-9787-977B2A464F21}">
      <formula1>200</formula1>
    </dataValidation>
    <dataValidation type="textLength" operator="lessThan" allowBlank="1" showInputMessage="1" showErrorMessage="1" error="La longitud del texto excede los limites de 100 palabras o 1.000 caracteres." sqref="B17:K17 C45:C50 D163:D204 E45:E50 D45 I45:K45 C117:C158" xr:uid="{7B018A2E-D8EF-401D-B9C8-5020704EF14E}">
      <formula1>1001</formula1>
    </dataValidation>
    <dataValidation type="date" operator="greaterThan" allowBlank="1" showErrorMessage="1" error="La fecha debe tener el formato DD-MM-AAAA" promptTitle="Fecha" prompt="Ingrese fecha con formato DD-MM-AAAA" sqref="C13" xr:uid="{8123BF5F-A2F3-45FF-BF34-540E3AD0C8AF}">
      <formula1>32874</formula1>
    </dataValidation>
    <dataValidation type="date" operator="greaterThan" allowBlank="1" showInputMessage="1" showErrorMessage="1" error="La fecha debe tener el formato DD-MM-AAAA" sqref="C11:C12 B45:B51" xr:uid="{14DBCF8C-A6B1-4EE8-B53E-8C7EFAAA8B8F}">
      <formula1>32874</formula1>
    </dataValidation>
    <dataValidation type="list" allowBlank="1" showInputMessage="1" showErrorMessage="1" sqref="B163:B204 B117:B158" xr:uid="{8177313A-0361-4730-80D0-AF90DE1A79EA}">
      <formula1>$B$68:$B$73</formula1>
    </dataValidation>
  </dataValidations>
  <pageMargins left="0.25" right="0.25" top="0.75" bottom="0.75" header="0.3" footer="0.3"/>
  <pageSetup paperSize="9" scale="48" fitToWidth="0" fitToHeight="0" orientation="portrait" verticalDpi="599" r:id="rId1"/>
  <ignoredErrors>
    <ignoredError sqref="K4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F1E4259-5FEA-46A6-B51B-0CCCFDDF729D}">
          <x14:formula1>
            <xm:f>Desplegables!$B$22:$B$25</xm:f>
          </x14:formula1>
          <xm:sqref>G163:G204 G117 G122:G158</xm:sqref>
        </x14:dataValidation>
        <x14:dataValidation type="list" operator="lessThan" allowBlank="1" showInputMessage="1" showErrorMessage="1" error="La longitud del texto excede los limites de 100 palabras o 1.000 caracteres." xr:uid="{39A1B1B6-F81B-47FB-9C91-B6D2915E830C}">
          <x14:formula1>
            <xm:f>Desplegables!$B$28:$B$32</xm:f>
          </x14:formula1>
          <xm:sqref>C163:C204</xm:sqref>
        </x14:dataValidation>
        <x14:dataValidation type="list" allowBlank="1" showInputMessage="1" showErrorMessage="1" xr:uid="{936316C8-6C9F-4A95-9A99-2C85142F8DD9}">
          <x14:formula1>
            <xm:f>Desplegables!$B$3:$B$18</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7D63-FB99-434B-B6B5-211F7C02742B}">
  <sheetPr>
    <tabColor theme="4" tint="0.79998168889431442"/>
  </sheetPr>
  <dimension ref="A1:L293"/>
  <sheetViews>
    <sheetView showGridLines="0" zoomScale="70" zoomScaleNormal="70" workbookViewId="0">
      <selection activeCell="B5" sqref="B5:K18"/>
    </sheetView>
  </sheetViews>
  <sheetFormatPr baseColWidth="10" defaultColWidth="0" defaultRowHeight="14.5" customHeight="1" zeroHeight="1" x14ac:dyDescent="0.35"/>
  <cols>
    <col min="1" max="1" width="5.7265625" style="69" customWidth="1"/>
    <col min="2" max="2" width="28" style="69" customWidth="1"/>
    <col min="3" max="3" width="22.1796875" style="69" customWidth="1"/>
    <col min="4" max="4" width="21.54296875" style="69" customWidth="1"/>
    <col min="5" max="5" width="6.54296875" style="69" bestFit="1" customWidth="1"/>
    <col min="6" max="6" width="9.1796875" style="69" customWidth="1"/>
    <col min="7" max="7" width="14.7265625" style="69" customWidth="1"/>
    <col min="8" max="8" width="15.54296875" style="69" customWidth="1"/>
    <col min="9" max="9" width="20.453125" style="69" customWidth="1"/>
    <col min="10" max="11" width="23.1796875" style="69" customWidth="1"/>
    <col min="12" max="12" width="9.54296875" style="69" customWidth="1"/>
    <col min="13" max="16384" width="11.453125" style="69" hidden="1"/>
  </cols>
  <sheetData>
    <row r="1" spans="1:12" ht="24.5" customHeight="1" x14ac:dyDescent="0.35">
      <c r="A1" s="67"/>
      <c r="B1" s="199"/>
      <c r="C1" s="199"/>
      <c r="D1" s="199"/>
      <c r="E1" s="199"/>
      <c r="F1" s="199"/>
      <c r="G1" s="199"/>
      <c r="H1" s="199"/>
      <c r="I1" s="199"/>
      <c r="J1" s="199"/>
      <c r="K1" s="199"/>
      <c r="L1" s="68"/>
    </row>
    <row r="2" spans="1:12" ht="17.5" customHeight="1" x14ac:dyDescent="0.35">
      <c r="A2" s="70"/>
      <c r="B2" s="278" t="s">
        <v>208</v>
      </c>
      <c r="C2" s="278"/>
      <c r="D2" s="278"/>
      <c r="E2" s="278"/>
      <c r="F2" s="278"/>
      <c r="G2" s="278"/>
      <c r="H2" s="278"/>
      <c r="I2" s="278"/>
      <c r="J2" s="278"/>
      <c r="K2" s="278"/>
      <c r="L2" s="71"/>
    </row>
    <row r="3" spans="1:12" ht="171.5" customHeight="1" x14ac:dyDescent="0.35">
      <c r="A3" s="72"/>
      <c r="B3" s="274" t="s">
        <v>219</v>
      </c>
      <c r="C3" s="275"/>
      <c r="D3" s="275"/>
      <c r="E3" s="275"/>
      <c r="F3" s="275"/>
      <c r="G3" s="275"/>
      <c r="H3" s="275"/>
      <c r="I3" s="275"/>
      <c r="J3" s="275"/>
      <c r="K3" s="275"/>
      <c r="L3" s="71"/>
    </row>
    <row r="4" spans="1:12" ht="21" x14ac:dyDescent="0.35">
      <c r="A4" s="72"/>
      <c r="B4" s="277" t="s">
        <v>220</v>
      </c>
      <c r="C4" s="277"/>
      <c r="D4" s="277"/>
      <c r="E4" s="277"/>
      <c r="F4" s="277"/>
      <c r="G4" s="277"/>
      <c r="H4" s="277"/>
      <c r="I4" s="277"/>
      <c r="J4" s="277"/>
      <c r="K4" s="277"/>
      <c r="L4" s="71"/>
    </row>
    <row r="5" spans="1:12" ht="47.5" customHeight="1" x14ac:dyDescent="0.35">
      <c r="A5" s="72"/>
      <c r="B5" s="276" t="s">
        <v>223</v>
      </c>
      <c r="C5" s="276"/>
      <c r="D5" s="276"/>
      <c r="E5" s="276"/>
      <c r="F5" s="276"/>
      <c r="G5" s="276"/>
      <c r="H5" s="276"/>
      <c r="I5" s="276"/>
      <c r="J5" s="276"/>
      <c r="K5" s="276"/>
      <c r="L5" s="71"/>
    </row>
    <row r="6" spans="1:12" ht="17" customHeight="1" x14ac:dyDescent="0.35">
      <c r="A6" s="72"/>
      <c r="B6" s="276"/>
      <c r="C6" s="276"/>
      <c r="D6" s="276"/>
      <c r="E6" s="276"/>
      <c r="F6" s="276"/>
      <c r="G6" s="276"/>
      <c r="H6" s="276"/>
      <c r="I6" s="276"/>
      <c r="J6" s="276"/>
      <c r="K6" s="276"/>
      <c r="L6" s="71"/>
    </row>
    <row r="7" spans="1:12" ht="14.5" customHeight="1" x14ac:dyDescent="0.35">
      <c r="B7" s="276"/>
      <c r="C7" s="276"/>
      <c r="D7" s="276"/>
      <c r="E7" s="276"/>
      <c r="F7" s="276"/>
      <c r="G7" s="276"/>
      <c r="H7" s="276"/>
      <c r="I7" s="276"/>
      <c r="J7" s="276"/>
      <c r="K7" s="276"/>
    </row>
    <row r="8" spans="1:12" ht="14.5" customHeight="1" x14ac:dyDescent="0.35">
      <c r="B8" s="276"/>
      <c r="C8" s="276"/>
      <c r="D8" s="276"/>
      <c r="E8" s="276"/>
      <c r="F8" s="276"/>
      <c r="G8" s="276"/>
      <c r="H8" s="276"/>
      <c r="I8" s="276"/>
      <c r="J8" s="276"/>
      <c r="K8" s="276"/>
    </row>
    <row r="9" spans="1:12" ht="14.5" customHeight="1" x14ac:dyDescent="0.35">
      <c r="B9" s="276"/>
      <c r="C9" s="276"/>
      <c r="D9" s="276"/>
      <c r="E9" s="276"/>
      <c r="F9" s="276"/>
      <c r="G9" s="276"/>
      <c r="H9" s="276"/>
      <c r="I9" s="276"/>
      <c r="J9" s="276"/>
      <c r="K9" s="276"/>
    </row>
    <row r="10" spans="1:12" ht="14.5" customHeight="1" x14ac:dyDescent="0.35">
      <c r="B10" s="276"/>
      <c r="C10" s="276"/>
      <c r="D10" s="276"/>
      <c r="E10" s="276"/>
      <c r="F10" s="276"/>
      <c r="G10" s="276"/>
      <c r="H10" s="276"/>
      <c r="I10" s="276"/>
      <c r="J10" s="276"/>
      <c r="K10" s="276"/>
    </row>
    <row r="11" spans="1:12" ht="14.5" customHeight="1" x14ac:dyDescent="0.35">
      <c r="B11" s="276"/>
      <c r="C11" s="276"/>
      <c r="D11" s="276"/>
      <c r="E11" s="276"/>
      <c r="F11" s="276"/>
      <c r="G11" s="276"/>
      <c r="H11" s="276"/>
      <c r="I11" s="276"/>
      <c r="J11" s="276"/>
      <c r="K11" s="276"/>
    </row>
    <row r="12" spans="1:12" ht="14.5" customHeight="1" x14ac:dyDescent="0.35">
      <c r="B12" s="276"/>
      <c r="C12" s="276"/>
      <c r="D12" s="276"/>
      <c r="E12" s="276"/>
      <c r="F12" s="276"/>
      <c r="G12" s="276"/>
      <c r="H12" s="276"/>
      <c r="I12" s="276"/>
      <c r="J12" s="276"/>
      <c r="K12" s="276"/>
    </row>
    <row r="13" spans="1:12" ht="14.5" customHeight="1" x14ac:dyDescent="0.35">
      <c r="B13" s="276"/>
      <c r="C13" s="276"/>
      <c r="D13" s="276"/>
      <c r="E13" s="276"/>
      <c r="F13" s="276"/>
      <c r="G13" s="276"/>
      <c r="H13" s="276"/>
      <c r="I13" s="276"/>
      <c r="J13" s="276"/>
      <c r="K13" s="276"/>
    </row>
    <row r="14" spans="1:12" ht="14.5" customHeight="1" x14ac:dyDescent="0.35">
      <c r="B14" s="276"/>
      <c r="C14" s="276"/>
      <c r="D14" s="276"/>
      <c r="E14" s="276"/>
      <c r="F14" s="276"/>
      <c r="G14" s="276"/>
      <c r="H14" s="276"/>
      <c r="I14" s="276"/>
      <c r="J14" s="276"/>
      <c r="K14" s="276"/>
    </row>
    <row r="15" spans="1:12" ht="14.5" customHeight="1" x14ac:dyDescent="0.35">
      <c r="B15" s="276"/>
      <c r="C15" s="276"/>
      <c r="D15" s="276"/>
      <c r="E15" s="276"/>
      <c r="F15" s="276"/>
      <c r="G15" s="276"/>
      <c r="H15" s="276"/>
      <c r="I15" s="276"/>
      <c r="J15" s="276"/>
      <c r="K15" s="276"/>
    </row>
    <row r="16" spans="1:12" ht="14.5" customHeight="1" x14ac:dyDescent="0.35">
      <c r="B16" s="276"/>
      <c r="C16" s="276"/>
      <c r="D16" s="276"/>
      <c r="E16" s="276"/>
      <c r="F16" s="276"/>
      <c r="G16" s="276"/>
      <c r="H16" s="276"/>
      <c r="I16" s="276"/>
      <c r="J16" s="276"/>
      <c r="K16" s="276"/>
    </row>
    <row r="17" spans="2:11" ht="14.5" customHeight="1" x14ac:dyDescent="0.35">
      <c r="B17" s="276"/>
      <c r="C17" s="276"/>
      <c r="D17" s="276"/>
      <c r="E17" s="276"/>
      <c r="F17" s="276"/>
      <c r="G17" s="276"/>
      <c r="H17" s="276"/>
      <c r="I17" s="276"/>
      <c r="J17" s="276"/>
      <c r="K17" s="276"/>
    </row>
    <row r="18" spans="2:11" ht="83" customHeight="1" x14ac:dyDescent="0.35">
      <c r="B18" s="276"/>
      <c r="C18" s="276"/>
      <c r="D18" s="276"/>
      <c r="E18" s="276"/>
      <c r="F18" s="276"/>
      <c r="G18" s="276"/>
      <c r="H18" s="276"/>
      <c r="I18" s="276"/>
      <c r="J18" s="276"/>
      <c r="K18" s="276"/>
    </row>
    <row r="19" spans="2:11" ht="14.5" customHeight="1" x14ac:dyDescent="0.35">
      <c r="B19" s="277" t="s">
        <v>221</v>
      </c>
      <c r="C19" s="277"/>
      <c r="D19" s="277"/>
      <c r="E19" s="277"/>
      <c r="F19" s="277"/>
      <c r="G19" s="277"/>
      <c r="H19" s="277"/>
      <c r="I19" s="277"/>
      <c r="J19" s="277"/>
      <c r="K19" s="277"/>
    </row>
    <row r="20" spans="2:11" ht="14.5" customHeight="1" x14ac:dyDescent="0.35">
      <c r="B20" s="201"/>
      <c r="C20" s="201"/>
      <c r="D20" s="201"/>
      <c r="E20" s="201"/>
      <c r="F20" s="201"/>
      <c r="G20" s="201"/>
      <c r="H20" s="201"/>
      <c r="I20" s="201"/>
      <c r="J20" s="201"/>
      <c r="K20" s="201"/>
    </row>
    <row r="21" spans="2:11" ht="14.5" customHeight="1" x14ac:dyDescent="0.35">
      <c r="B21" s="201"/>
      <c r="C21" s="201"/>
      <c r="D21" s="201"/>
      <c r="E21" s="201"/>
      <c r="F21" s="201"/>
      <c r="G21" s="201"/>
      <c r="H21" s="201"/>
      <c r="I21" s="201"/>
      <c r="J21" s="201"/>
      <c r="K21" s="201"/>
    </row>
    <row r="22" spans="2:11" ht="14.5" customHeight="1" x14ac:dyDescent="0.35">
      <c r="B22" s="276" t="s">
        <v>222</v>
      </c>
      <c r="C22" s="276"/>
      <c r="D22" s="276"/>
      <c r="E22" s="276"/>
      <c r="F22" s="276"/>
      <c r="G22" s="276"/>
      <c r="H22" s="276"/>
      <c r="I22" s="276"/>
      <c r="J22" s="276"/>
      <c r="K22" s="276"/>
    </row>
    <row r="23" spans="2:11" ht="14.5" customHeight="1" x14ac:dyDescent="0.35">
      <c r="B23" s="276"/>
      <c r="C23" s="276"/>
      <c r="D23" s="276"/>
      <c r="E23" s="276"/>
      <c r="F23" s="276"/>
      <c r="G23" s="276"/>
      <c r="H23" s="276"/>
      <c r="I23" s="276"/>
      <c r="J23" s="276"/>
      <c r="K23" s="276"/>
    </row>
    <row r="24" spans="2:11" ht="14.5" customHeight="1" x14ac:dyDescent="0.35">
      <c r="B24" s="276"/>
      <c r="C24" s="276"/>
      <c r="D24" s="276"/>
      <c r="E24" s="276"/>
      <c r="F24" s="276"/>
      <c r="G24" s="276"/>
      <c r="H24" s="276"/>
      <c r="I24" s="276"/>
      <c r="J24" s="276"/>
      <c r="K24" s="276"/>
    </row>
    <row r="25" spans="2:11" ht="14.5" customHeight="1" x14ac:dyDescent="0.35">
      <c r="B25" s="276"/>
      <c r="C25" s="276"/>
      <c r="D25" s="276"/>
      <c r="E25" s="276"/>
      <c r="F25" s="276"/>
      <c r="G25" s="276"/>
      <c r="H25" s="276"/>
      <c r="I25" s="276"/>
      <c r="J25" s="276"/>
      <c r="K25" s="276"/>
    </row>
    <row r="26" spans="2:11" ht="14.5" customHeight="1" x14ac:dyDescent="0.35">
      <c r="B26" s="276"/>
      <c r="C26" s="276"/>
      <c r="D26" s="276"/>
      <c r="E26" s="276"/>
      <c r="F26" s="276"/>
      <c r="G26" s="276"/>
      <c r="H26" s="276"/>
      <c r="I26" s="276"/>
      <c r="J26" s="276"/>
      <c r="K26" s="276"/>
    </row>
    <row r="27" spans="2:11" ht="14.5" customHeight="1" x14ac:dyDescent="0.35">
      <c r="B27" s="276"/>
      <c r="C27" s="276"/>
      <c r="D27" s="276"/>
      <c r="E27" s="276"/>
      <c r="F27" s="276"/>
      <c r="G27" s="276"/>
      <c r="H27" s="276"/>
      <c r="I27" s="276"/>
      <c r="J27" s="276"/>
      <c r="K27" s="276"/>
    </row>
    <row r="28" spans="2:11" ht="14.5" customHeight="1" x14ac:dyDescent="0.35">
      <c r="B28" s="276"/>
      <c r="C28" s="276"/>
      <c r="D28" s="276"/>
      <c r="E28" s="276"/>
      <c r="F28" s="276"/>
      <c r="G28" s="276"/>
      <c r="H28" s="276"/>
      <c r="I28" s="276"/>
      <c r="J28" s="276"/>
      <c r="K28" s="276"/>
    </row>
    <row r="29" spans="2:11" ht="14.5" customHeight="1" x14ac:dyDescent="0.35">
      <c r="B29" s="276"/>
      <c r="C29" s="276"/>
      <c r="D29" s="276"/>
      <c r="E29" s="276"/>
      <c r="F29" s="276"/>
      <c r="G29" s="276"/>
      <c r="H29" s="276"/>
      <c r="I29" s="276"/>
      <c r="J29" s="276"/>
      <c r="K29" s="276"/>
    </row>
    <row r="30" spans="2:11" ht="14.5" customHeight="1" x14ac:dyDescent="0.35">
      <c r="B30" s="276"/>
      <c r="C30" s="276"/>
      <c r="D30" s="276"/>
      <c r="E30" s="276"/>
      <c r="F30" s="276"/>
      <c r="G30" s="276"/>
      <c r="H30" s="276"/>
      <c r="I30" s="276"/>
      <c r="J30" s="276"/>
      <c r="K30" s="276"/>
    </row>
    <row r="31" spans="2:11" ht="14.5" customHeight="1" x14ac:dyDescent="0.35">
      <c r="B31" s="276"/>
      <c r="C31" s="276"/>
      <c r="D31" s="276"/>
      <c r="E31" s="276"/>
      <c r="F31" s="276"/>
      <c r="G31" s="276"/>
      <c r="H31" s="276"/>
      <c r="I31" s="276"/>
      <c r="J31" s="276"/>
      <c r="K31" s="276"/>
    </row>
    <row r="32" spans="2:11" ht="14.5" customHeight="1" x14ac:dyDescent="0.35">
      <c r="B32" s="276"/>
      <c r="C32" s="276"/>
      <c r="D32" s="276"/>
      <c r="E32" s="276"/>
      <c r="F32" s="276"/>
      <c r="G32" s="276"/>
      <c r="H32" s="276"/>
      <c r="I32" s="276"/>
      <c r="J32" s="276"/>
      <c r="K32" s="276"/>
    </row>
    <row r="33" spans="2:11" ht="14.5" customHeight="1" x14ac:dyDescent="0.35">
      <c r="B33" s="276"/>
      <c r="C33" s="276"/>
      <c r="D33" s="276"/>
      <c r="E33" s="276"/>
      <c r="F33" s="276"/>
      <c r="G33" s="276"/>
      <c r="H33" s="276"/>
      <c r="I33" s="276"/>
      <c r="J33" s="276"/>
      <c r="K33" s="276"/>
    </row>
    <row r="34" spans="2:11" ht="14.5" customHeight="1" x14ac:dyDescent="0.35">
      <c r="B34" s="276"/>
      <c r="C34" s="276"/>
      <c r="D34" s="276"/>
      <c r="E34" s="276"/>
      <c r="F34" s="276"/>
      <c r="G34" s="276"/>
      <c r="H34" s="276"/>
      <c r="I34" s="276"/>
      <c r="J34" s="276"/>
      <c r="K34" s="276"/>
    </row>
    <row r="35" spans="2:11" ht="14.5" customHeight="1" x14ac:dyDescent="0.35">
      <c r="B35" s="276"/>
      <c r="C35" s="276"/>
      <c r="D35" s="276"/>
      <c r="E35" s="276"/>
      <c r="F35" s="276"/>
      <c r="G35" s="276"/>
      <c r="H35" s="276"/>
      <c r="I35" s="276"/>
      <c r="J35" s="276"/>
      <c r="K35" s="276"/>
    </row>
    <row r="36" spans="2:11" ht="14.5" customHeight="1" x14ac:dyDescent="0.35">
      <c r="B36" s="276"/>
      <c r="C36" s="276"/>
      <c r="D36" s="276"/>
      <c r="E36" s="276"/>
      <c r="F36" s="276"/>
      <c r="G36" s="276"/>
      <c r="H36" s="276"/>
      <c r="I36" s="276"/>
      <c r="J36" s="276"/>
      <c r="K36" s="276"/>
    </row>
    <row r="37" spans="2:11" ht="14.5" customHeight="1" x14ac:dyDescent="0.35">
      <c r="B37" s="276"/>
      <c r="C37" s="276"/>
      <c r="D37" s="276"/>
      <c r="E37" s="276"/>
      <c r="F37" s="276"/>
      <c r="G37" s="276"/>
      <c r="H37" s="276"/>
      <c r="I37" s="276"/>
      <c r="J37" s="276"/>
      <c r="K37" s="276"/>
    </row>
    <row r="38" spans="2:11" ht="14.5" customHeight="1" x14ac:dyDescent="0.35">
      <c r="B38" s="276"/>
      <c r="C38" s="276"/>
      <c r="D38" s="276"/>
      <c r="E38" s="276"/>
      <c r="F38" s="276"/>
      <c r="G38" s="276"/>
      <c r="H38" s="276"/>
      <c r="I38" s="276"/>
      <c r="J38" s="276"/>
      <c r="K38" s="276"/>
    </row>
    <row r="39" spans="2:11" ht="14.5" customHeight="1" x14ac:dyDescent="0.35">
      <c r="B39" s="276"/>
      <c r="C39" s="276"/>
      <c r="D39" s="276"/>
      <c r="E39" s="276"/>
      <c r="F39" s="276"/>
      <c r="G39" s="276"/>
      <c r="H39" s="276"/>
      <c r="I39" s="276"/>
      <c r="J39" s="276"/>
      <c r="K39" s="276"/>
    </row>
    <row r="40" spans="2:11" ht="14.5" customHeight="1" x14ac:dyDescent="0.35">
      <c r="B40" s="276"/>
      <c r="C40" s="276"/>
      <c r="D40" s="276"/>
      <c r="E40" s="276"/>
      <c r="F40" s="276"/>
      <c r="G40" s="276"/>
      <c r="H40" s="276"/>
      <c r="I40" s="276"/>
      <c r="J40" s="276"/>
      <c r="K40" s="276"/>
    </row>
    <row r="41" spans="2:11" ht="14.5" customHeight="1" x14ac:dyDescent="0.35">
      <c r="B41" s="276"/>
      <c r="C41" s="276"/>
      <c r="D41" s="276"/>
      <c r="E41" s="276"/>
      <c r="F41" s="276"/>
      <c r="G41" s="276"/>
      <c r="H41" s="276"/>
      <c r="I41" s="276"/>
      <c r="J41" s="276"/>
      <c r="K41" s="276"/>
    </row>
    <row r="42" spans="2:11" ht="14.5" customHeight="1" x14ac:dyDescent="0.35">
      <c r="B42" s="276"/>
      <c r="C42" s="276"/>
      <c r="D42" s="276"/>
      <c r="E42" s="276"/>
      <c r="F42" s="276"/>
      <c r="G42" s="276"/>
      <c r="H42" s="276"/>
      <c r="I42" s="276"/>
      <c r="J42" s="276"/>
      <c r="K42" s="276"/>
    </row>
    <row r="43" spans="2:11" ht="14.5" customHeight="1" x14ac:dyDescent="0.35">
      <c r="B43" s="276"/>
      <c r="C43" s="276"/>
      <c r="D43" s="276"/>
      <c r="E43" s="276"/>
      <c r="F43" s="276"/>
      <c r="G43" s="276"/>
      <c r="H43" s="276"/>
      <c r="I43" s="276"/>
      <c r="J43" s="276"/>
      <c r="K43" s="276"/>
    </row>
    <row r="44" spans="2:11" ht="14.5" customHeight="1" x14ac:dyDescent="0.35">
      <c r="B44" s="276"/>
      <c r="C44" s="276"/>
      <c r="D44" s="276"/>
      <c r="E44" s="276"/>
      <c r="F44" s="276"/>
      <c r="G44" s="276"/>
      <c r="H44" s="276"/>
      <c r="I44" s="276"/>
      <c r="J44" s="276"/>
      <c r="K44" s="276"/>
    </row>
    <row r="45" spans="2:11" ht="14.5" customHeight="1" x14ac:dyDescent="0.35">
      <c r="B45" s="276"/>
      <c r="C45" s="276"/>
      <c r="D45" s="276"/>
      <c r="E45" s="276"/>
      <c r="F45" s="276"/>
      <c r="G45" s="276"/>
      <c r="H45" s="276"/>
      <c r="I45" s="276"/>
      <c r="J45" s="276"/>
      <c r="K45" s="276"/>
    </row>
    <row r="46" spans="2:11" ht="14.5" customHeight="1" x14ac:dyDescent="0.35">
      <c r="B46" s="276"/>
      <c r="C46" s="276"/>
      <c r="D46" s="276"/>
      <c r="E46" s="276"/>
      <c r="F46" s="276"/>
      <c r="G46" s="276"/>
      <c r="H46" s="276"/>
      <c r="I46" s="276"/>
      <c r="J46" s="276"/>
      <c r="K46" s="276"/>
    </row>
    <row r="47" spans="2:11" ht="14.5" customHeight="1" x14ac:dyDescent="0.35">
      <c r="B47" s="276"/>
      <c r="C47" s="276"/>
      <c r="D47" s="276"/>
      <c r="E47" s="276"/>
      <c r="F47" s="276"/>
      <c r="G47" s="276"/>
      <c r="H47" s="276"/>
      <c r="I47" s="276"/>
      <c r="J47" s="276"/>
      <c r="K47" s="276"/>
    </row>
    <row r="48" spans="2:11" ht="14.5" customHeight="1" x14ac:dyDescent="0.35">
      <c r="B48" s="276"/>
      <c r="C48" s="276"/>
      <c r="D48" s="276"/>
      <c r="E48" s="276"/>
      <c r="F48" s="276"/>
      <c r="G48" s="276"/>
      <c r="H48" s="276"/>
      <c r="I48" s="276"/>
      <c r="J48" s="276"/>
      <c r="K48" s="276"/>
    </row>
    <row r="49" spans="2:11" ht="14.5" customHeight="1" x14ac:dyDescent="0.35">
      <c r="B49" s="276"/>
      <c r="C49" s="276"/>
      <c r="D49" s="276"/>
      <c r="E49" s="276"/>
      <c r="F49" s="276"/>
      <c r="G49" s="276"/>
      <c r="H49" s="276"/>
      <c r="I49" s="276"/>
      <c r="J49" s="276"/>
      <c r="K49" s="276"/>
    </row>
    <row r="50" spans="2:11" ht="14.5" customHeight="1" x14ac:dyDescent="0.35">
      <c r="B50" s="276"/>
      <c r="C50" s="276"/>
      <c r="D50" s="276"/>
      <c r="E50" s="276"/>
      <c r="F50" s="276"/>
      <c r="G50" s="276"/>
      <c r="H50" s="276"/>
      <c r="I50" s="276"/>
      <c r="J50" s="276"/>
      <c r="K50" s="276"/>
    </row>
    <row r="51" spans="2:11" ht="14.5" customHeight="1" x14ac:dyDescent="0.35">
      <c r="B51" s="276"/>
      <c r="C51" s="276"/>
      <c r="D51" s="276"/>
      <c r="E51" s="276"/>
      <c r="F51" s="276"/>
      <c r="G51" s="276"/>
      <c r="H51" s="276"/>
      <c r="I51" s="276"/>
      <c r="J51" s="276"/>
      <c r="K51" s="276"/>
    </row>
    <row r="52" spans="2:11" ht="14.5" customHeight="1" x14ac:dyDescent="0.35">
      <c r="B52" s="276"/>
      <c r="C52" s="276"/>
      <c r="D52" s="276"/>
      <c r="E52" s="276"/>
      <c r="F52" s="276"/>
      <c r="G52" s="276"/>
      <c r="H52" s="276"/>
      <c r="I52" s="276"/>
      <c r="J52" s="276"/>
      <c r="K52" s="276"/>
    </row>
    <row r="53" spans="2:11" ht="14.5" customHeight="1" x14ac:dyDescent="0.35">
      <c r="B53" s="276"/>
      <c r="C53" s="276"/>
      <c r="D53" s="276"/>
      <c r="E53" s="276"/>
      <c r="F53" s="276"/>
      <c r="G53" s="276"/>
      <c r="H53" s="276"/>
      <c r="I53" s="276"/>
      <c r="J53" s="276"/>
      <c r="K53" s="276"/>
    </row>
    <row r="54" spans="2:11" ht="101.5" customHeight="1" thickBot="1" x14ac:dyDescent="0.4">
      <c r="B54" s="200"/>
      <c r="C54" s="200"/>
      <c r="D54" s="200"/>
      <c r="E54" s="200"/>
      <c r="F54" s="200"/>
      <c r="G54" s="200"/>
      <c r="H54" s="200"/>
      <c r="I54" s="200"/>
      <c r="J54" s="200"/>
      <c r="K54" s="200"/>
    </row>
    <row r="55" spans="2:11" ht="14.5" customHeight="1" x14ac:dyDescent="0.35">
      <c r="B55" s="199"/>
      <c r="C55" s="199"/>
      <c r="D55" s="199"/>
      <c r="E55" s="199"/>
      <c r="F55" s="199"/>
      <c r="G55" s="199"/>
      <c r="H55" s="199"/>
      <c r="I55" s="199"/>
      <c r="J55" s="199"/>
      <c r="K55" s="199"/>
    </row>
    <row r="56" spans="2:11" ht="13.5" customHeight="1" x14ac:dyDescent="0.35">
      <c r="B56" s="200"/>
      <c r="C56" s="200"/>
      <c r="D56" s="200"/>
      <c r="E56" s="200"/>
      <c r="F56" s="200"/>
      <c r="G56" s="200"/>
      <c r="H56" s="200"/>
      <c r="I56" s="200"/>
      <c r="J56" s="200"/>
      <c r="K56" s="200"/>
    </row>
    <row r="57" spans="2:11" ht="14.5" customHeight="1" x14ac:dyDescent="0.35">
      <c r="B57" s="200"/>
      <c r="C57" s="200"/>
      <c r="D57" s="200"/>
      <c r="E57" s="200"/>
      <c r="F57" s="200"/>
      <c r="G57" s="200"/>
      <c r="H57" s="200"/>
      <c r="I57" s="200"/>
      <c r="J57" s="200"/>
      <c r="K57" s="200"/>
    </row>
    <row r="58" spans="2:11" ht="14.5" customHeight="1" x14ac:dyDescent="0.35">
      <c r="B58" s="200"/>
      <c r="C58" s="200"/>
      <c r="D58" s="200"/>
      <c r="E58" s="200"/>
      <c r="F58" s="200"/>
      <c r="G58" s="200"/>
      <c r="H58" s="200"/>
      <c r="I58" s="200"/>
      <c r="J58" s="200"/>
      <c r="K58" s="200"/>
    </row>
    <row r="59" spans="2:11" ht="14.5" customHeight="1" x14ac:dyDescent="0.35">
      <c r="B59" s="200"/>
      <c r="C59" s="200"/>
      <c r="D59" s="200"/>
      <c r="E59" s="200"/>
      <c r="F59" s="200"/>
      <c r="G59" s="200"/>
      <c r="H59" s="200"/>
      <c r="I59" s="200"/>
      <c r="J59" s="200"/>
      <c r="K59" s="200"/>
    </row>
    <row r="60" spans="2:11" ht="14.5" customHeight="1" x14ac:dyDescent="0.35"/>
    <row r="61" spans="2:11" ht="14.5" customHeight="1" x14ac:dyDescent="0.35">
      <c r="B61" s="200"/>
      <c r="C61" s="200"/>
      <c r="D61" s="200"/>
      <c r="E61" s="200"/>
      <c r="F61" s="200"/>
      <c r="G61" s="200"/>
      <c r="H61" s="200"/>
      <c r="I61" s="200"/>
      <c r="J61" s="200"/>
      <c r="K61" s="200"/>
    </row>
    <row r="62" spans="2:11" ht="14.5" customHeight="1" x14ac:dyDescent="0.35"/>
    <row r="63" spans="2:11" ht="14.5" customHeight="1" x14ac:dyDescent="0.35"/>
    <row r="64" spans="2:11"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sheetData>
  <sheetProtection insertRows="0"/>
  <mergeCells count="6">
    <mergeCell ref="B3:K3"/>
    <mergeCell ref="B5:K18"/>
    <mergeCell ref="B19:K19"/>
    <mergeCell ref="B22:K53"/>
    <mergeCell ref="B2:K2"/>
    <mergeCell ref="B4:K4"/>
  </mergeCells>
  <pageMargins left="0.25" right="0.25" top="0.75" bottom="0.75" header="0.3" footer="0.3"/>
  <pageSetup paperSize="9" scale="48" fitToWidth="0" fitToHeight="0" orientation="portrait" verticalDpi="599"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2218-0CB7-442B-A5EA-3F27119CDE6B}">
  <dimension ref="A1:M140"/>
  <sheetViews>
    <sheetView showGridLines="0" topLeftCell="A11" zoomScale="80" zoomScaleNormal="80" workbookViewId="0">
      <selection activeCell="D23" sqref="D23"/>
    </sheetView>
  </sheetViews>
  <sheetFormatPr baseColWidth="10" defaultColWidth="0" defaultRowHeight="14.5" zeroHeight="1" x14ac:dyDescent="0.35"/>
  <cols>
    <col min="1" max="1" width="5.7265625" customWidth="1"/>
    <col min="2" max="2" width="28" customWidth="1"/>
    <col min="3" max="3" width="20.81640625" customWidth="1"/>
    <col min="4" max="4" width="38.81640625" bestFit="1" customWidth="1"/>
    <col min="5" max="5" width="6.54296875" bestFit="1" customWidth="1"/>
    <col min="6" max="6" width="9.1796875" customWidth="1"/>
    <col min="7" max="7" width="11.7265625" bestFit="1" customWidth="1"/>
    <col min="8" max="8" width="27.453125" bestFit="1" customWidth="1"/>
    <col min="9" max="9" width="20.54296875" customWidth="1"/>
    <col min="10" max="10" width="26.453125" bestFit="1" customWidth="1"/>
    <col min="11" max="11" width="44.1796875" customWidth="1"/>
    <col min="12" max="12" width="5.7265625" customWidth="1"/>
    <col min="13" max="16384" width="11.453125" hidden="1"/>
  </cols>
  <sheetData>
    <row r="1" spans="1:12" x14ac:dyDescent="0.35">
      <c r="A1" s="2"/>
      <c r="B1" s="3"/>
      <c r="C1" s="3"/>
      <c r="D1" s="3"/>
      <c r="E1" s="3"/>
      <c r="F1" s="3"/>
      <c r="G1" s="3"/>
      <c r="H1" s="3"/>
      <c r="I1" s="3"/>
      <c r="J1" s="3"/>
      <c r="K1" s="3"/>
      <c r="L1" s="4"/>
    </row>
    <row r="2" spans="1:12" ht="21" x14ac:dyDescent="0.5">
      <c r="A2" s="5"/>
      <c r="B2" s="279" t="s">
        <v>0</v>
      </c>
      <c r="C2" s="279"/>
      <c r="D2" s="279"/>
      <c r="E2" s="279"/>
      <c r="F2" s="279"/>
      <c r="G2" s="279"/>
      <c r="H2" s="279"/>
      <c r="I2" s="279"/>
      <c r="J2" s="279"/>
      <c r="K2" s="279"/>
      <c r="L2" s="6"/>
    </row>
    <row r="3" spans="1:12" ht="23.5" x14ac:dyDescent="0.55000000000000004">
      <c r="A3" s="5"/>
      <c r="B3" s="280" t="s">
        <v>1</v>
      </c>
      <c r="C3" s="280"/>
      <c r="D3" s="280"/>
      <c r="E3" s="280"/>
      <c r="F3" s="280"/>
      <c r="G3" s="280"/>
      <c r="H3" s="280"/>
      <c r="I3" s="280"/>
      <c r="J3" s="280"/>
      <c r="K3" s="280"/>
      <c r="L3" s="6"/>
    </row>
    <row r="4" spans="1:12" x14ac:dyDescent="0.35">
      <c r="A4" s="5"/>
      <c r="B4" s="281" t="s">
        <v>96</v>
      </c>
      <c r="C4" s="281"/>
      <c r="D4" s="281"/>
      <c r="E4" s="281"/>
      <c r="F4" s="281"/>
      <c r="G4" s="281"/>
      <c r="H4" s="281"/>
      <c r="I4" s="281"/>
      <c r="J4" s="281"/>
      <c r="K4" s="281"/>
      <c r="L4" s="6"/>
    </row>
    <row r="5" spans="1:12" x14ac:dyDescent="0.35">
      <c r="A5" s="7"/>
      <c r="L5" s="6"/>
    </row>
    <row r="6" spans="1:12" ht="15.5" x14ac:dyDescent="0.35">
      <c r="A6" s="5"/>
      <c r="B6" s="56" t="s">
        <v>5</v>
      </c>
      <c r="C6" s="57" t="s">
        <v>3</v>
      </c>
      <c r="L6" s="6"/>
    </row>
    <row r="7" spans="1:12" ht="15.5" x14ac:dyDescent="0.35">
      <c r="A7" s="5"/>
      <c r="B7" s="56" t="s">
        <v>6</v>
      </c>
      <c r="C7" s="57" t="s">
        <v>3</v>
      </c>
      <c r="L7" s="6"/>
    </row>
    <row r="8" spans="1:12" x14ac:dyDescent="0.35">
      <c r="A8" s="5"/>
      <c r="L8" s="6"/>
    </row>
    <row r="9" spans="1:12" x14ac:dyDescent="0.35">
      <c r="A9" s="5"/>
      <c r="L9" s="6"/>
    </row>
    <row r="10" spans="1:12" ht="18.5" x14ac:dyDescent="0.35">
      <c r="A10" s="5"/>
      <c r="B10" s="300" t="s">
        <v>10</v>
      </c>
      <c r="C10" s="300"/>
      <c r="D10" s="300"/>
      <c r="E10" s="300"/>
      <c r="F10" s="300"/>
      <c r="G10" s="300"/>
      <c r="H10" s="300"/>
      <c r="I10" s="300"/>
      <c r="J10" s="300"/>
      <c r="K10" s="300"/>
      <c r="L10" s="6"/>
    </row>
    <row r="11" spans="1:12" x14ac:dyDescent="0.35">
      <c r="A11" s="5"/>
      <c r="B11" s="269" t="s">
        <v>97</v>
      </c>
      <c r="C11" s="269"/>
      <c r="D11" s="269"/>
      <c r="E11" s="269"/>
      <c r="F11" s="269"/>
      <c r="G11" s="269"/>
      <c r="H11" s="269"/>
      <c r="I11" s="269"/>
      <c r="J11" s="269"/>
      <c r="K11" s="269"/>
      <c r="L11" s="6"/>
    </row>
    <row r="12" spans="1:12" ht="30" customHeight="1" x14ac:dyDescent="0.35">
      <c r="A12" s="5"/>
      <c r="B12" s="229" t="s">
        <v>98</v>
      </c>
      <c r="C12" s="229"/>
      <c r="D12" s="229"/>
      <c r="E12" s="229"/>
      <c r="F12" s="229"/>
      <c r="G12" s="229"/>
      <c r="H12" s="229"/>
      <c r="I12" s="229"/>
      <c r="J12" s="229"/>
      <c r="K12" s="229"/>
      <c r="L12" s="6"/>
    </row>
    <row r="13" spans="1:12" s="1" customFormat="1" ht="90.75" customHeight="1" thickBot="1" x14ac:dyDescent="0.4">
      <c r="A13" s="8"/>
      <c r="B13" s="282" t="s">
        <v>12</v>
      </c>
      <c r="C13" s="283"/>
      <c r="D13" s="283"/>
      <c r="E13" s="283"/>
      <c r="F13" s="283"/>
      <c r="G13" s="283"/>
      <c r="H13" s="283"/>
      <c r="I13" s="283"/>
      <c r="J13" s="283"/>
      <c r="K13" s="284"/>
      <c r="L13" s="9"/>
    </row>
    <row r="14" spans="1:12" x14ac:dyDescent="0.35">
      <c r="A14" s="5"/>
      <c r="L14" s="6"/>
    </row>
    <row r="15" spans="1:12" ht="18.5" x14ac:dyDescent="0.35">
      <c r="A15" s="5"/>
      <c r="B15" s="300" t="s">
        <v>13</v>
      </c>
      <c r="C15" s="300"/>
      <c r="D15" s="300"/>
      <c r="E15" s="300"/>
      <c r="F15" s="300"/>
      <c r="G15" s="300"/>
      <c r="H15" s="300"/>
      <c r="I15" s="300"/>
      <c r="J15" s="300"/>
      <c r="K15" s="300"/>
      <c r="L15" s="6"/>
    </row>
    <row r="16" spans="1:12" x14ac:dyDescent="0.35">
      <c r="A16" s="5"/>
      <c r="B16" s="269" t="s">
        <v>99</v>
      </c>
      <c r="C16" s="269"/>
      <c r="D16" s="269"/>
      <c r="E16" s="269"/>
      <c r="F16" s="269"/>
      <c r="G16" s="269"/>
      <c r="H16" s="269"/>
      <c r="I16" s="269"/>
      <c r="J16" s="269"/>
      <c r="K16" s="269"/>
      <c r="L16" s="6"/>
    </row>
    <row r="17" spans="1:12" ht="30" customHeight="1" x14ac:dyDescent="0.35">
      <c r="A17" s="5"/>
      <c r="B17" s="229" t="s">
        <v>100</v>
      </c>
      <c r="C17" s="229"/>
      <c r="D17" s="229"/>
      <c r="E17" s="229"/>
      <c r="F17" s="229"/>
      <c r="G17" s="229"/>
      <c r="H17" s="229"/>
      <c r="I17" s="229"/>
      <c r="J17" s="229"/>
      <c r="K17" s="229"/>
      <c r="L17" s="6"/>
    </row>
    <row r="18" spans="1:12" x14ac:dyDescent="0.35">
      <c r="A18" s="5"/>
      <c r="B18" s="207" t="s">
        <v>101</v>
      </c>
      <c r="C18" s="207"/>
      <c r="D18" s="207"/>
      <c r="E18" s="207"/>
      <c r="F18" s="207"/>
      <c r="G18" s="207"/>
      <c r="H18" s="207"/>
      <c r="I18" s="207"/>
      <c r="J18" s="207"/>
      <c r="K18" s="207"/>
      <c r="L18" s="6"/>
    </row>
    <row r="19" spans="1:12" ht="15" thickBot="1" x14ac:dyDescent="0.4">
      <c r="A19" s="5"/>
      <c r="L19" s="6"/>
    </row>
    <row r="20" spans="1:12" ht="29.5" thickBot="1" x14ac:dyDescent="0.4">
      <c r="A20" s="5"/>
      <c r="B20" s="13" t="s">
        <v>27</v>
      </c>
      <c r="C20" s="14" t="s">
        <v>102</v>
      </c>
      <c r="D20" s="14" t="s">
        <v>103</v>
      </c>
      <c r="E20" s="287" t="s">
        <v>104</v>
      </c>
      <c r="F20" s="287"/>
      <c r="G20" s="287"/>
      <c r="H20" s="15" t="s">
        <v>105</v>
      </c>
      <c r="L20" s="6"/>
    </row>
    <row r="21" spans="1:12" ht="45" customHeight="1" x14ac:dyDescent="0.35">
      <c r="A21" s="5"/>
      <c r="B21" s="16" t="s">
        <v>3</v>
      </c>
      <c r="C21" s="17" t="s">
        <v>106</v>
      </c>
      <c r="D21" s="17" t="s">
        <v>107</v>
      </c>
      <c r="E21" s="288" t="s">
        <v>108</v>
      </c>
      <c r="F21" s="288"/>
      <c r="G21" s="288"/>
      <c r="H21" s="18" t="s">
        <v>109</v>
      </c>
      <c r="L21" s="6"/>
    </row>
    <row r="22" spans="1:12" ht="45" customHeight="1" x14ac:dyDescent="0.35">
      <c r="A22" s="5"/>
      <c r="B22" s="19" t="s">
        <v>3</v>
      </c>
      <c r="C22" s="20" t="s">
        <v>106</v>
      </c>
      <c r="D22" s="20" t="s">
        <v>107</v>
      </c>
      <c r="E22" s="289" t="s">
        <v>108</v>
      </c>
      <c r="F22" s="289"/>
      <c r="G22" s="289"/>
      <c r="H22" s="21" t="s">
        <v>109</v>
      </c>
      <c r="L22" s="6"/>
    </row>
    <row r="23" spans="1:12" ht="45" customHeight="1" x14ac:dyDescent="0.35">
      <c r="A23" s="5"/>
      <c r="B23" s="19" t="s">
        <v>3</v>
      </c>
      <c r="C23" s="20" t="s">
        <v>106</v>
      </c>
      <c r="D23" s="20" t="s">
        <v>107</v>
      </c>
      <c r="E23" s="289" t="s">
        <v>108</v>
      </c>
      <c r="F23" s="289"/>
      <c r="G23" s="289"/>
      <c r="H23" s="21" t="s">
        <v>109</v>
      </c>
      <c r="L23" s="6"/>
    </row>
    <row r="24" spans="1:12" ht="45" customHeight="1" x14ac:dyDescent="0.35">
      <c r="A24" s="5"/>
      <c r="B24" s="19" t="s">
        <v>3</v>
      </c>
      <c r="C24" s="20" t="s">
        <v>106</v>
      </c>
      <c r="D24" s="20" t="s">
        <v>107</v>
      </c>
      <c r="E24" s="289" t="s">
        <v>108</v>
      </c>
      <c r="F24" s="289"/>
      <c r="G24" s="289"/>
      <c r="H24" s="21" t="s">
        <v>109</v>
      </c>
      <c r="L24" s="6"/>
    </row>
    <row r="25" spans="1:12" ht="45" customHeight="1" x14ac:dyDescent="0.35">
      <c r="A25" s="5"/>
      <c r="B25" s="19" t="s">
        <v>3</v>
      </c>
      <c r="C25" s="20" t="s">
        <v>106</v>
      </c>
      <c r="D25" s="20" t="s">
        <v>107</v>
      </c>
      <c r="E25" s="289" t="s">
        <v>108</v>
      </c>
      <c r="F25" s="289"/>
      <c r="G25" s="289"/>
      <c r="H25" s="21" t="s">
        <v>109</v>
      </c>
      <c r="L25" s="6"/>
    </row>
    <row r="26" spans="1:12" ht="45" customHeight="1" thickBot="1" x14ac:dyDescent="0.4">
      <c r="A26" s="5"/>
      <c r="B26" s="22" t="s">
        <v>3</v>
      </c>
      <c r="C26" s="23" t="s">
        <v>106</v>
      </c>
      <c r="D26" s="23" t="s">
        <v>107</v>
      </c>
      <c r="E26" s="290" t="s">
        <v>108</v>
      </c>
      <c r="F26" s="290"/>
      <c r="G26" s="290"/>
      <c r="H26" s="24" t="s">
        <v>109</v>
      </c>
      <c r="L26" s="6"/>
    </row>
    <row r="27" spans="1:12" x14ac:dyDescent="0.35">
      <c r="A27" s="5"/>
      <c r="L27" s="6"/>
    </row>
    <row r="28" spans="1:12" ht="30" customHeight="1" x14ac:dyDescent="0.35">
      <c r="A28" s="5"/>
      <c r="B28" s="229" t="s">
        <v>110</v>
      </c>
      <c r="C28" s="229"/>
      <c r="D28" s="229"/>
      <c r="E28" s="229"/>
      <c r="F28" s="229"/>
      <c r="G28" s="229"/>
      <c r="H28" s="229"/>
      <c r="I28" s="229"/>
      <c r="J28" s="229"/>
      <c r="K28" s="229"/>
      <c r="L28" s="6"/>
    </row>
    <row r="29" spans="1:12" x14ac:dyDescent="0.35">
      <c r="A29" s="5"/>
      <c r="L29" s="6"/>
    </row>
    <row r="30" spans="1:12" ht="18.5" x14ac:dyDescent="0.35">
      <c r="A30" s="5"/>
      <c r="B30" s="300" t="s">
        <v>111</v>
      </c>
      <c r="C30" s="300"/>
      <c r="D30" s="300"/>
      <c r="E30" s="300"/>
      <c r="F30" s="300"/>
      <c r="G30" s="300"/>
      <c r="H30" s="300"/>
      <c r="I30" s="300"/>
      <c r="J30" s="300"/>
      <c r="K30" s="300"/>
      <c r="L30" s="6"/>
    </row>
    <row r="31" spans="1:12" x14ac:dyDescent="0.35">
      <c r="A31" s="5"/>
      <c r="B31" s="207" t="s">
        <v>112</v>
      </c>
      <c r="C31" s="207"/>
      <c r="D31" s="207"/>
      <c r="E31" s="207"/>
      <c r="F31" s="207"/>
      <c r="G31" s="207"/>
      <c r="H31" s="207"/>
      <c r="I31" s="207"/>
      <c r="J31" s="207"/>
      <c r="K31" s="207"/>
      <c r="L31" s="6"/>
    </row>
    <row r="32" spans="1:12" x14ac:dyDescent="0.35">
      <c r="A32" s="5"/>
      <c r="B32" s="207" t="s">
        <v>113</v>
      </c>
      <c r="C32" s="207"/>
      <c r="D32" s="207"/>
      <c r="E32" s="207"/>
      <c r="F32" s="207"/>
      <c r="G32" s="207"/>
      <c r="H32" s="207"/>
      <c r="I32" s="207"/>
      <c r="J32" s="207"/>
      <c r="K32" s="207"/>
      <c r="L32" s="6"/>
    </row>
    <row r="33" spans="1:13" x14ac:dyDescent="0.35">
      <c r="A33" s="5"/>
      <c r="B33" s="207" t="s">
        <v>114</v>
      </c>
      <c r="C33" s="207"/>
      <c r="D33" s="207"/>
      <c r="E33" s="207"/>
      <c r="F33" s="207"/>
      <c r="G33" s="207"/>
      <c r="H33" s="207"/>
      <c r="I33" s="207"/>
      <c r="J33" s="207"/>
      <c r="K33" s="207"/>
      <c r="L33" s="6"/>
    </row>
    <row r="34" spans="1:13" x14ac:dyDescent="0.35">
      <c r="A34" s="5"/>
      <c r="L34" s="6"/>
    </row>
    <row r="35" spans="1:13" ht="18.5" x14ac:dyDescent="0.45">
      <c r="A35" s="5"/>
      <c r="B35" s="286" t="s">
        <v>115</v>
      </c>
      <c r="C35" s="286"/>
      <c r="D35" s="286"/>
      <c r="E35" s="58" t="s">
        <v>52</v>
      </c>
      <c r="F35" s="59"/>
      <c r="L35" s="6"/>
    </row>
    <row r="36" spans="1:13" ht="18.5" x14ac:dyDescent="0.45">
      <c r="A36" s="5"/>
      <c r="B36" s="286" t="s">
        <v>116</v>
      </c>
      <c r="C36" s="286"/>
      <c r="D36" s="286"/>
      <c r="E36" s="58" t="s">
        <v>52</v>
      </c>
      <c r="F36" s="59"/>
      <c r="L36" s="6"/>
    </row>
    <row r="37" spans="1:13" ht="15" thickBot="1" x14ac:dyDescent="0.4">
      <c r="A37" s="5"/>
      <c r="L37" s="6"/>
    </row>
    <row r="38" spans="1:13" ht="75" customHeight="1" thickBot="1" x14ac:dyDescent="0.4">
      <c r="A38" s="5"/>
      <c r="B38" s="291" t="str">
        <f>+IF(E35="[N°]","",_xlfn.CONCAT("[",IFERROR(FIXED(E35/E36*100,2),""),"%","]"))</f>
        <v/>
      </c>
      <c r="C38" s="292"/>
      <c r="D38" s="292"/>
      <c r="E38" s="292"/>
      <c r="F38" s="292"/>
      <c r="G38" s="292"/>
      <c r="H38" s="292"/>
      <c r="I38" s="292"/>
      <c r="J38" s="292"/>
      <c r="K38" s="293"/>
      <c r="L38" s="6"/>
    </row>
    <row r="39" spans="1:13" x14ac:dyDescent="0.35">
      <c r="A39" s="5"/>
      <c r="L39" s="6"/>
    </row>
    <row r="40" spans="1:13" ht="15.5" x14ac:dyDescent="0.35">
      <c r="A40" s="5"/>
      <c r="B40" s="301" t="s">
        <v>117</v>
      </c>
      <c r="C40" s="301"/>
      <c r="D40" s="301"/>
      <c r="E40" s="301"/>
      <c r="F40" s="301"/>
      <c r="G40" s="301"/>
      <c r="H40" s="301"/>
      <c r="I40" s="301"/>
      <c r="J40" s="301"/>
      <c r="K40" s="301"/>
      <c r="L40" s="6"/>
    </row>
    <row r="41" spans="1:13" ht="15" thickBot="1" x14ac:dyDescent="0.4">
      <c r="A41" s="5"/>
      <c r="L41" s="6"/>
    </row>
    <row r="42" spans="1:13" ht="15" thickBot="1" x14ac:dyDescent="0.4">
      <c r="A42" s="5"/>
      <c r="B42" s="42"/>
      <c r="C42" s="39" t="s">
        <v>118</v>
      </c>
      <c r="D42" s="40" t="s">
        <v>119</v>
      </c>
      <c r="L42" s="6"/>
    </row>
    <row r="43" spans="1:13" ht="29" x14ac:dyDescent="0.35">
      <c r="A43" s="5"/>
      <c r="B43" s="37" t="s">
        <v>120</v>
      </c>
      <c r="C43" s="38" t="s">
        <v>52</v>
      </c>
      <c r="D43" s="41" t="str">
        <f>+IFERROR(C43/$C$50,"")</f>
        <v/>
      </c>
      <c r="L43" s="6"/>
    </row>
    <row r="44" spans="1:13" x14ac:dyDescent="0.35">
      <c r="A44" s="5"/>
      <c r="B44" s="31" t="s">
        <v>121</v>
      </c>
      <c r="C44" s="26" t="s">
        <v>52</v>
      </c>
      <c r="D44" s="34" t="str">
        <f t="shared" ref="D44:D50" si="0">+IFERROR(C44/$C$50,"")</f>
        <v/>
      </c>
      <c r="L44" s="6"/>
      <c r="M44" s="6"/>
    </row>
    <row r="45" spans="1:13" x14ac:dyDescent="0.35">
      <c r="A45" s="5"/>
      <c r="B45" s="31" t="s">
        <v>122</v>
      </c>
      <c r="C45" s="26" t="s">
        <v>52</v>
      </c>
      <c r="D45" s="34" t="str">
        <f>+IFERROR(C45/$C$50,"")</f>
        <v/>
      </c>
      <c r="L45" s="6"/>
      <c r="M45" s="6"/>
    </row>
    <row r="46" spans="1:13" ht="29" x14ac:dyDescent="0.35">
      <c r="A46" s="5"/>
      <c r="B46" s="31" t="s">
        <v>123</v>
      </c>
      <c r="C46" s="26" t="s">
        <v>52</v>
      </c>
      <c r="D46" s="34" t="str">
        <f>+IFERROR(C46/$C$50,"")</f>
        <v/>
      </c>
      <c r="L46" s="6"/>
      <c r="M46" s="6"/>
    </row>
    <row r="47" spans="1:13" x14ac:dyDescent="0.35">
      <c r="A47" s="5"/>
      <c r="B47" s="31" t="s">
        <v>124</v>
      </c>
      <c r="C47" s="26" t="s">
        <v>52</v>
      </c>
      <c r="D47" s="34" t="str">
        <f t="shared" si="0"/>
        <v/>
      </c>
      <c r="L47" s="6"/>
      <c r="M47" s="6"/>
    </row>
    <row r="48" spans="1:13" x14ac:dyDescent="0.35">
      <c r="A48" s="5"/>
      <c r="B48" s="31" t="s">
        <v>125</v>
      </c>
      <c r="C48" s="28" t="s">
        <v>52</v>
      </c>
      <c r="D48" s="34" t="str">
        <f t="shared" si="0"/>
        <v/>
      </c>
      <c r="L48" s="6"/>
      <c r="M48" s="6"/>
    </row>
    <row r="49" spans="1:12" x14ac:dyDescent="0.35">
      <c r="A49" s="5"/>
      <c r="B49" s="32"/>
      <c r="C49" s="30"/>
      <c r="D49" s="35" t="str">
        <f>+IFERROR(C49/$C$50,"")</f>
        <v/>
      </c>
      <c r="L49" s="6"/>
    </row>
    <row r="50" spans="1:12" ht="15" thickBot="1" x14ac:dyDescent="0.4">
      <c r="A50" s="5"/>
      <c r="B50" s="33" t="s">
        <v>57</v>
      </c>
      <c r="C50" s="29">
        <f>+SUM(C43:C48)</f>
        <v>0</v>
      </c>
      <c r="D50" s="36" t="str">
        <f t="shared" si="0"/>
        <v/>
      </c>
      <c r="E50" s="60"/>
      <c r="F50" s="60"/>
      <c r="L50" s="6"/>
    </row>
    <row r="51" spans="1:12" x14ac:dyDescent="0.35">
      <c r="A51" s="5"/>
      <c r="B51" s="61"/>
      <c r="L51" s="6"/>
    </row>
    <row r="52" spans="1:12" ht="15.5" x14ac:dyDescent="0.35">
      <c r="A52" s="5"/>
      <c r="B52" s="302" t="s">
        <v>126</v>
      </c>
      <c r="C52" s="302"/>
      <c r="D52" s="302"/>
      <c r="E52" s="302"/>
      <c r="F52" s="302"/>
      <c r="G52" s="302"/>
      <c r="H52" s="302"/>
      <c r="I52" s="302"/>
      <c r="J52" s="302"/>
      <c r="K52" s="302"/>
      <c r="L52" s="6"/>
    </row>
    <row r="53" spans="1:12" ht="15" thickBot="1" x14ac:dyDescent="0.4">
      <c r="A53" s="5"/>
      <c r="B53" s="61"/>
      <c r="L53" s="6"/>
    </row>
    <row r="54" spans="1:12" ht="15" thickBot="1" x14ac:dyDescent="0.4">
      <c r="A54" s="5"/>
      <c r="B54" s="13" t="s">
        <v>127</v>
      </c>
      <c r="C54" s="39" t="s">
        <v>58</v>
      </c>
      <c r="D54" s="40" t="s">
        <v>59</v>
      </c>
      <c r="L54" s="6"/>
    </row>
    <row r="55" spans="1:12" x14ac:dyDescent="0.35">
      <c r="A55" s="5"/>
      <c r="B55" s="37" t="s">
        <v>60</v>
      </c>
      <c r="C55" s="38" t="s">
        <v>52</v>
      </c>
      <c r="D55" s="41" t="str">
        <f>+IFERROR(C55/$C$43,"")</f>
        <v/>
      </c>
      <c r="L55" s="6"/>
    </row>
    <row r="56" spans="1:12" x14ac:dyDescent="0.35">
      <c r="A56" s="5"/>
      <c r="B56" s="31" t="s">
        <v>128</v>
      </c>
      <c r="C56" s="26" t="s">
        <v>52</v>
      </c>
      <c r="D56" s="41" t="str">
        <f t="shared" ref="D56:D57" si="1">+IFERROR(C56/$C$43,"")</f>
        <v/>
      </c>
      <c r="L56" s="6"/>
    </row>
    <row r="57" spans="1:12" ht="15" thickBot="1" x14ac:dyDescent="0.4">
      <c r="A57" s="5"/>
      <c r="B57" s="33" t="s">
        <v>129</v>
      </c>
      <c r="C57" s="27" t="s">
        <v>52</v>
      </c>
      <c r="D57" s="64" t="str">
        <f t="shared" si="1"/>
        <v/>
      </c>
      <c r="L57" s="6"/>
    </row>
    <row r="58" spans="1:12" ht="15" thickBot="1" x14ac:dyDescent="0.4">
      <c r="A58" s="5"/>
      <c r="B58" s="62"/>
      <c r="C58" s="65"/>
      <c r="D58" s="66" t="str">
        <f>+IF(SUM(D55:D57)=0,"",SUM(D55:D57))</f>
        <v/>
      </c>
      <c r="L58" s="6"/>
    </row>
    <row r="59" spans="1:12" ht="15" thickBot="1" x14ac:dyDescent="0.4">
      <c r="A59" s="5"/>
      <c r="B59" s="61"/>
      <c r="L59" s="6"/>
    </row>
    <row r="60" spans="1:12" ht="29.5" thickBot="1" x14ac:dyDescent="0.4">
      <c r="A60" s="5"/>
      <c r="B60" s="13" t="s">
        <v>130</v>
      </c>
      <c r="C60" s="39" t="s">
        <v>58</v>
      </c>
      <c r="D60" s="40" t="s">
        <v>59</v>
      </c>
      <c r="L60" s="6"/>
    </row>
    <row r="61" spans="1:12" x14ac:dyDescent="0.35">
      <c r="A61" s="5"/>
      <c r="B61" s="37" t="s">
        <v>60</v>
      </c>
      <c r="C61" s="38" t="s">
        <v>52</v>
      </c>
      <c r="D61" s="41" t="str">
        <f>+IFERROR(C61/$C$44,"")</f>
        <v/>
      </c>
      <c r="L61" s="6"/>
    </row>
    <row r="62" spans="1:12" x14ac:dyDescent="0.35">
      <c r="A62" s="5"/>
      <c r="B62" s="31" t="s">
        <v>128</v>
      </c>
      <c r="C62" s="26" t="s">
        <v>52</v>
      </c>
      <c r="D62" s="41" t="str">
        <f t="shared" ref="D62:D63" si="2">+IFERROR(C62/$C$44,"")</f>
        <v/>
      </c>
      <c r="L62" s="6"/>
    </row>
    <row r="63" spans="1:12" ht="15" thickBot="1" x14ac:dyDescent="0.4">
      <c r="A63" s="5"/>
      <c r="B63" s="33" t="s">
        <v>129</v>
      </c>
      <c r="C63" s="27" t="s">
        <v>52</v>
      </c>
      <c r="D63" s="64" t="str">
        <f t="shared" si="2"/>
        <v/>
      </c>
      <c r="L63" s="6"/>
    </row>
    <row r="64" spans="1:12" ht="15" thickBot="1" x14ac:dyDescent="0.4">
      <c r="A64" s="5"/>
      <c r="B64" s="62"/>
      <c r="C64" s="65"/>
      <c r="D64" s="66" t="str">
        <f>+IF(SUM(D61:D63)=0,"",SUM(D61:D63))</f>
        <v/>
      </c>
      <c r="L64" s="6"/>
    </row>
    <row r="65" spans="1:12" ht="15" thickBot="1" x14ac:dyDescent="0.4">
      <c r="A65" s="5"/>
      <c r="B65" s="61"/>
      <c r="L65" s="6"/>
    </row>
    <row r="66" spans="1:12" ht="15" thickBot="1" x14ac:dyDescent="0.4">
      <c r="A66" s="5"/>
      <c r="B66" s="13" t="s">
        <v>131</v>
      </c>
      <c r="C66" s="39" t="s">
        <v>58</v>
      </c>
      <c r="D66" s="40" t="s">
        <v>59</v>
      </c>
      <c r="L66" s="6"/>
    </row>
    <row r="67" spans="1:12" x14ac:dyDescent="0.35">
      <c r="A67" s="5"/>
      <c r="B67" s="37" t="s">
        <v>60</v>
      </c>
      <c r="C67" s="38" t="s">
        <v>52</v>
      </c>
      <c r="D67" s="41" t="str">
        <f>+IFERROR(C67/$C$45,"")</f>
        <v/>
      </c>
      <c r="L67" s="6"/>
    </row>
    <row r="68" spans="1:12" x14ac:dyDescent="0.35">
      <c r="A68" s="5"/>
      <c r="B68" s="31" t="s">
        <v>128</v>
      </c>
      <c r="C68" s="26" t="s">
        <v>52</v>
      </c>
      <c r="D68" s="41" t="str">
        <f t="shared" ref="D68:D69" si="3">+IFERROR(C68/$C$45,"")</f>
        <v/>
      </c>
      <c r="L68" s="6"/>
    </row>
    <row r="69" spans="1:12" ht="15" thickBot="1" x14ac:dyDescent="0.4">
      <c r="A69" s="5"/>
      <c r="B69" s="33" t="s">
        <v>129</v>
      </c>
      <c r="C69" s="27" t="s">
        <v>52</v>
      </c>
      <c r="D69" s="64" t="str">
        <f t="shared" si="3"/>
        <v/>
      </c>
      <c r="L69" s="6"/>
    </row>
    <row r="70" spans="1:12" ht="15" thickBot="1" x14ac:dyDescent="0.4">
      <c r="A70" s="5"/>
      <c r="B70" s="62"/>
      <c r="C70" s="65"/>
      <c r="D70" s="66" t="str">
        <f>+IF(SUM(D67:D69)=0,"",SUM(D67:D69))</f>
        <v/>
      </c>
      <c r="L70" s="6"/>
    </row>
    <row r="71" spans="1:12" ht="15" thickBot="1" x14ac:dyDescent="0.4">
      <c r="A71" s="5"/>
      <c r="B71" s="61"/>
      <c r="L71" s="6"/>
    </row>
    <row r="72" spans="1:12" ht="29.5" thickBot="1" x14ac:dyDescent="0.4">
      <c r="A72" s="5"/>
      <c r="B72" s="13" t="s">
        <v>132</v>
      </c>
      <c r="C72" s="39" t="s">
        <v>58</v>
      </c>
      <c r="D72" s="40" t="s">
        <v>59</v>
      </c>
      <c r="L72" s="6"/>
    </row>
    <row r="73" spans="1:12" x14ac:dyDescent="0.35">
      <c r="A73" s="5"/>
      <c r="B73" s="37" t="s">
        <v>60</v>
      </c>
      <c r="C73" s="38" t="s">
        <v>52</v>
      </c>
      <c r="D73" s="41" t="str">
        <f>+IFERROR(C73/$C$46,"")</f>
        <v/>
      </c>
      <c r="L73" s="6"/>
    </row>
    <row r="74" spans="1:12" x14ac:dyDescent="0.35">
      <c r="A74" s="5"/>
      <c r="B74" s="31" t="s">
        <v>128</v>
      </c>
      <c r="C74" s="26" t="s">
        <v>52</v>
      </c>
      <c r="D74" s="41" t="str">
        <f t="shared" ref="D74:D75" si="4">+IFERROR(C74/$C$46,"")</f>
        <v/>
      </c>
      <c r="L74" s="6"/>
    </row>
    <row r="75" spans="1:12" ht="15" thickBot="1" x14ac:dyDescent="0.4">
      <c r="A75" s="5"/>
      <c r="B75" s="33" t="s">
        <v>129</v>
      </c>
      <c r="C75" s="27" t="s">
        <v>52</v>
      </c>
      <c r="D75" s="64" t="str">
        <f t="shared" si="4"/>
        <v/>
      </c>
      <c r="L75" s="6"/>
    </row>
    <row r="76" spans="1:12" ht="15" thickBot="1" x14ac:dyDescent="0.4">
      <c r="A76" s="5"/>
      <c r="B76" s="62"/>
      <c r="C76" s="65"/>
      <c r="D76" s="66" t="str">
        <f>+IF(SUM(D73:D75)=0,"",SUM(D73:D75))</f>
        <v/>
      </c>
      <c r="L76" s="6"/>
    </row>
    <row r="77" spans="1:12" ht="15" thickBot="1" x14ac:dyDescent="0.4">
      <c r="A77" s="5"/>
      <c r="B77" s="61"/>
      <c r="L77" s="6"/>
    </row>
    <row r="78" spans="1:12" ht="15" thickBot="1" x14ac:dyDescent="0.4">
      <c r="A78" s="5"/>
      <c r="B78" s="13" t="s">
        <v>133</v>
      </c>
      <c r="C78" s="39" t="s">
        <v>58</v>
      </c>
      <c r="D78" s="40" t="s">
        <v>59</v>
      </c>
      <c r="L78" s="6"/>
    </row>
    <row r="79" spans="1:12" x14ac:dyDescent="0.35">
      <c r="A79" s="5"/>
      <c r="B79" s="37" t="s">
        <v>60</v>
      </c>
      <c r="C79" s="38" t="s">
        <v>52</v>
      </c>
      <c r="D79" s="41" t="str">
        <f>+IFERROR(C79/$C$47,"")</f>
        <v/>
      </c>
      <c r="L79" s="6"/>
    </row>
    <row r="80" spans="1:12" x14ac:dyDescent="0.35">
      <c r="A80" s="5"/>
      <c r="B80" s="31" t="s">
        <v>128</v>
      </c>
      <c r="C80" s="26" t="s">
        <v>52</v>
      </c>
      <c r="D80" s="41" t="str">
        <f t="shared" ref="D80:D81" si="5">+IFERROR(C80/$C$47,"")</f>
        <v/>
      </c>
      <c r="L80" s="6"/>
    </row>
    <row r="81" spans="1:12" ht="15" thickBot="1" x14ac:dyDescent="0.4">
      <c r="A81" s="5"/>
      <c r="B81" s="33" t="s">
        <v>129</v>
      </c>
      <c r="C81" s="27" t="s">
        <v>52</v>
      </c>
      <c r="D81" s="64" t="str">
        <f t="shared" si="5"/>
        <v/>
      </c>
      <c r="L81" s="6"/>
    </row>
    <row r="82" spans="1:12" ht="15" thickBot="1" x14ac:dyDescent="0.4">
      <c r="A82" s="5"/>
      <c r="B82" s="62"/>
      <c r="C82" s="65"/>
      <c r="D82" s="66" t="str">
        <f>+IF(SUM(D79:D81)=0,"",SUM(D79:D81))</f>
        <v/>
      </c>
      <c r="L82" s="6"/>
    </row>
    <row r="83" spans="1:12" ht="15" thickBot="1" x14ac:dyDescent="0.4">
      <c r="A83" s="5"/>
      <c r="B83" s="61"/>
      <c r="L83" s="6"/>
    </row>
    <row r="84" spans="1:12" ht="15" thickBot="1" x14ac:dyDescent="0.4">
      <c r="A84" s="5"/>
      <c r="B84" s="13" t="s">
        <v>134</v>
      </c>
      <c r="C84" s="39" t="s">
        <v>58</v>
      </c>
      <c r="D84" s="40" t="s">
        <v>59</v>
      </c>
      <c r="L84" s="6"/>
    </row>
    <row r="85" spans="1:12" x14ac:dyDescent="0.35">
      <c r="A85" s="5"/>
      <c r="B85" s="37" t="s">
        <v>60</v>
      </c>
      <c r="C85" s="38" t="s">
        <v>52</v>
      </c>
      <c r="D85" s="41" t="str">
        <f>+IFERROR(C85/$C$48,"")</f>
        <v/>
      </c>
      <c r="L85" s="6"/>
    </row>
    <row r="86" spans="1:12" x14ac:dyDescent="0.35">
      <c r="A86" s="5"/>
      <c r="B86" s="31" t="s">
        <v>128</v>
      </c>
      <c r="C86" s="26" t="s">
        <v>52</v>
      </c>
      <c r="D86" s="41" t="str">
        <f t="shared" ref="D86:D87" si="6">+IFERROR(C86/$C$48,"")</f>
        <v/>
      </c>
      <c r="L86" s="6"/>
    </row>
    <row r="87" spans="1:12" ht="15" thickBot="1" x14ac:dyDescent="0.4">
      <c r="A87" s="5"/>
      <c r="B87" s="33" t="s">
        <v>129</v>
      </c>
      <c r="C87" s="27" t="s">
        <v>52</v>
      </c>
      <c r="D87" s="64" t="str">
        <f t="shared" si="6"/>
        <v/>
      </c>
      <c r="L87" s="6"/>
    </row>
    <row r="88" spans="1:12" ht="15" thickBot="1" x14ac:dyDescent="0.4">
      <c r="A88" s="5"/>
      <c r="B88" s="62"/>
      <c r="C88" s="65"/>
      <c r="D88" s="66" t="str">
        <f>+IF(SUM(D85:D87)=0,"",SUM(D85:D87))</f>
        <v/>
      </c>
      <c r="L88" s="6"/>
    </row>
    <row r="89" spans="1:12" x14ac:dyDescent="0.35">
      <c r="A89" s="5"/>
      <c r="L89" s="6"/>
    </row>
    <row r="90" spans="1:12" ht="45" customHeight="1" x14ac:dyDescent="0.35">
      <c r="A90" s="5"/>
      <c r="B90" s="285" t="s">
        <v>135</v>
      </c>
      <c r="C90" s="285"/>
      <c r="D90" s="285"/>
      <c r="E90" s="285"/>
      <c r="F90" s="285"/>
      <c r="G90" s="285"/>
      <c r="H90" s="285"/>
      <c r="I90" s="285"/>
      <c r="J90" s="285"/>
      <c r="K90" s="285"/>
      <c r="L90" s="6"/>
    </row>
    <row r="91" spans="1:12" x14ac:dyDescent="0.35">
      <c r="A91" s="5"/>
      <c r="L91" s="6"/>
    </row>
    <row r="92" spans="1:12" ht="15.5" x14ac:dyDescent="0.35">
      <c r="A92" s="5"/>
      <c r="B92" s="301" t="s">
        <v>136</v>
      </c>
      <c r="C92" s="301"/>
      <c r="D92" s="301"/>
      <c r="E92" s="301"/>
      <c r="F92" s="301"/>
      <c r="G92" s="301"/>
      <c r="H92" s="301"/>
      <c r="I92" s="301"/>
      <c r="J92" s="301"/>
      <c r="K92" s="301"/>
      <c r="L92" s="6"/>
    </row>
    <row r="93" spans="1:12" s="1" customFormat="1" x14ac:dyDescent="0.35">
      <c r="A93" s="8"/>
      <c r="B93" s="229" t="s">
        <v>137</v>
      </c>
      <c r="C93" s="229"/>
      <c r="D93" s="229"/>
      <c r="E93" s="229"/>
      <c r="F93" s="229"/>
      <c r="G93" s="229"/>
      <c r="H93" s="229"/>
      <c r="I93" s="229"/>
      <c r="J93" s="229"/>
      <c r="K93" s="229"/>
      <c r="L93" s="9"/>
    </row>
    <row r="94" spans="1:12" x14ac:dyDescent="0.35">
      <c r="A94" s="5"/>
      <c r="B94" s="207" t="s">
        <v>138</v>
      </c>
      <c r="C94" s="207"/>
      <c r="D94" s="207"/>
      <c r="E94" s="207"/>
      <c r="F94" s="207"/>
      <c r="G94" s="207"/>
      <c r="H94" s="207"/>
      <c r="I94" s="207"/>
      <c r="J94" s="207"/>
      <c r="K94" s="207"/>
      <c r="L94" s="6"/>
    </row>
    <row r="95" spans="1:12" ht="15" thickBot="1" x14ac:dyDescent="0.4">
      <c r="A95" s="5"/>
      <c r="L95" s="6"/>
    </row>
    <row r="96" spans="1:12" ht="29.5" thickBot="1" x14ac:dyDescent="0.4">
      <c r="A96" s="5"/>
      <c r="B96" s="43" t="s">
        <v>68</v>
      </c>
      <c r="C96" s="295" t="s">
        <v>139</v>
      </c>
      <c r="D96" s="295"/>
      <c r="E96" s="295"/>
      <c r="F96" s="44" t="s">
        <v>140</v>
      </c>
      <c r="G96" s="295" t="s">
        <v>141</v>
      </c>
      <c r="H96" s="295"/>
      <c r="I96" s="44" t="s">
        <v>142</v>
      </c>
      <c r="J96" s="44" t="s">
        <v>143</v>
      </c>
      <c r="K96" s="63" t="s">
        <v>144</v>
      </c>
      <c r="L96" s="6"/>
    </row>
    <row r="97" spans="1:12" x14ac:dyDescent="0.35">
      <c r="A97" s="5"/>
      <c r="B97" s="45" t="s">
        <v>145</v>
      </c>
      <c r="C97" s="296" t="s">
        <v>146</v>
      </c>
      <c r="D97" s="296"/>
      <c r="E97" s="296"/>
      <c r="F97" s="50" t="s">
        <v>147</v>
      </c>
      <c r="G97" s="296" t="s">
        <v>148</v>
      </c>
      <c r="H97" s="296"/>
      <c r="I97" s="48" t="s">
        <v>149</v>
      </c>
      <c r="J97" s="50" t="s">
        <v>150</v>
      </c>
      <c r="K97" s="53" t="s">
        <v>151</v>
      </c>
      <c r="L97" s="6"/>
    </row>
    <row r="98" spans="1:12" x14ac:dyDescent="0.35">
      <c r="A98" s="5"/>
      <c r="B98" s="46" t="s">
        <v>145</v>
      </c>
      <c r="C98" s="294" t="s">
        <v>146</v>
      </c>
      <c r="D98" s="294"/>
      <c r="E98" s="294"/>
      <c r="F98" s="51" t="s">
        <v>147</v>
      </c>
      <c r="G98" s="294" t="s">
        <v>148</v>
      </c>
      <c r="H98" s="294"/>
      <c r="I98" s="25" t="s">
        <v>149</v>
      </c>
      <c r="J98" s="51" t="s">
        <v>150</v>
      </c>
      <c r="K98" s="54" t="s">
        <v>151</v>
      </c>
      <c r="L98" s="6"/>
    </row>
    <row r="99" spans="1:12" x14ac:dyDescent="0.35">
      <c r="A99" s="5"/>
      <c r="B99" s="46" t="s">
        <v>145</v>
      </c>
      <c r="C99" s="294" t="s">
        <v>146</v>
      </c>
      <c r="D99" s="294"/>
      <c r="E99" s="294"/>
      <c r="F99" s="51" t="s">
        <v>147</v>
      </c>
      <c r="G99" s="294" t="s">
        <v>148</v>
      </c>
      <c r="H99" s="294"/>
      <c r="I99" s="25" t="s">
        <v>149</v>
      </c>
      <c r="J99" s="51" t="s">
        <v>150</v>
      </c>
      <c r="K99" s="54" t="s">
        <v>151</v>
      </c>
      <c r="L99" s="6"/>
    </row>
    <row r="100" spans="1:12" x14ac:dyDescent="0.35">
      <c r="A100" s="5"/>
      <c r="B100" s="46" t="s">
        <v>145</v>
      </c>
      <c r="C100" s="294" t="s">
        <v>146</v>
      </c>
      <c r="D100" s="294"/>
      <c r="E100" s="294"/>
      <c r="F100" s="51" t="s">
        <v>147</v>
      </c>
      <c r="G100" s="294" t="s">
        <v>148</v>
      </c>
      <c r="H100" s="294"/>
      <c r="I100" s="25" t="s">
        <v>149</v>
      </c>
      <c r="J100" s="51" t="s">
        <v>150</v>
      </c>
      <c r="K100" s="54" t="s">
        <v>151</v>
      </c>
      <c r="L100" s="6"/>
    </row>
    <row r="101" spans="1:12" x14ac:dyDescent="0.35">
      <c r="A101" s="5"/>
      <c r="B101" s="46" t="s">
        <v>145</v>
      </c>
      <c r="C101" s="294" t="s">
        <v>146</v>
      </c>
      <c r="D101" s="294"/>
      <c r="E101" s="294"/>
      <c r="F101" s="51" t="s">
        <v>147</v>
      </c>
      <c r="G101" s="294" t="s">
        <v>148</v>
      </c>
      <c r="H101" s="294"/>
      <c r="I101" s="25" t="s">
        <v>149</v>
      </c>
      <c r="J101" s="51" t="s">
        <v>150</v>
      </c>
      <c r="K101" s="54" t="s">
        <v>151</v>
      </c>
      <c r="L101" s="6"/>
    </row>
    <row r="102" spans="1:12" x14ac:dyDescent="0.35">
      <c r="A102" s="5"/>
      <c r="B102" s="46" t="s">
        <v>145</v>
      </c>
      <c r="C102" s="294" t="s">
        <v>146</v>
      </c>
      <c r="D102" s="294"/>
      <c r="E102" s="294"/>
      <c r="F102" s="51" t="s">
        <v>147</v>
      </c>
      <c r="G102" s="294" t="s">
        <v>148</v>
      </c>
      <c r="H102" s="294"/>
      <c r="I102" s="25" t="s">
        <v>149</v>
      </c>
      <c r="J102" s="51" t="s">
        <v>150</v>
      </c>
      <c r="K102" s="54" t="s">
        <v>151</v>
      </c>
      <c r="L102" s="6"/>
    </row>
    <row r="103" spans="1:12" x14ac:dyDescent="0.35">
      <c r="A103" s="5"/>
      <c r="B103" s="46" t="s">
        <v>145</v>
      </c>
      <c r="C103" s="294" t="s">
        <v>146</v>
      </c>
      <c r="D103" s="294"/>
      <c r="E103" s="294"/>
      <c r="F103" s="51" t="s">
        <v>147</v>
      </c>
      <c r="G103" s="294" t="s">
        <v>148</v>
      </c>
      <c r="H103" s="294"/>
      <c r="I103" s="25" t="s">
        <v>149</v>
      </c>
      <c r="J103" s="51" t="s">
        <v>150</v>
      </c>
      <c r="K103" s="54" t="s">
        <v>151</v>
      </c>
      <c r="L103" s="6"/>
    </row>
    <row r="104" spans="1:12" x14ac:dyDescent="0.35">
      <c r="A104" s="5"/>
      <c r="B104" s="46" t="s">
        <v>145</v>
      </c>
      <c r="C104" s="294" t="s">
        <v>146</v>
      </c>
      <c r="D104" s="294"/>
      <c r="E104" s="294"/>
      <c r="F104" s="51" t="s">
        <v>147</v>
      </c>
      <c r="G104" s="294" t="s">
        <v>148</v>
      </c>
      <c r="H104" s="294"/>
      <c r="I104" s="25" t="s">
        <v>149</v>
      </c>
      <c r="J104" s="51" t="s">
        <v>150</v>
      </c>
      <c r="K104" s="54" t="s">
        <v>151</v>
      </c>
      <c r="L104" s="6"/>
    </row>
    <row r="105" spans="1:12" x14ac:dyDescent="0.35">
      <c r="A105" s="5"/>
      <c r="B105" s="46" t="s">
        <v>145</v>
      </c>
      <c r="C105" s="294" t="s">
        <v>146</v>
      </c>
      <c r="D105" s="294"/>
      <c r="E105" s="294"/>
      <c r="F105" s="51" t="s">
        <v>147</v>
      </c>
      <c r="G105" s="294" t="s">
        <v>148</v>
      </c>
      <c r="H105" s="294"/>
      <c r="I105" s="25" t="s">
        <v>149</v>
      </c>
      <c r="J105" s="51" t="s">
        <v>150</v>
      </c>
      <c r="K105" s="54" t="s">
        <v>151</v>
      </c>
      <c r="L105" s="6"/>
    </row>
    <row r="106" spans="1:12" x14ac:dyDescent="0.35">
      <c r="A106" s="5"/>
      <c r="B106" s="46" t="s">
        <v>145</v>
      </c>
      <c r="C106" s="294" t="s">
        <v>146</v>
      </c>
      <c r="D106" s="294"/>
      <c r="E106" s="294"/>
      <c r="F106" s="51" t="s">
        <v>147</v>
      </c>
      <c r="G106" s="294" t="s">
        <v>148</v>
      </c>
      <c r="H106" s="294"/>
      <c r="I106" s="25" t="s">
        <v>149</v>
      </c>
      <c r="J106" s="51" t="s">
        <v>150</v>
      </c>
      <c r="K106" s="54" t="s">
        <v>151</v>
      </c>
      <c r="L106" s="6"/>
    </row>
    <row r="107" spans="1:12" x14ac:dyDescent="0.35">
      <c r="A107" s="5"/>
      <c r="B107" s="46" t="s">
        <v>145</v>
      </c>
      <c r="C107" s="294" t="s">
        <v>146</v>
      </c>
      <c r="D107" s="294"/>
      <c r="E107" s="294"/>
      <c r="F107" s="51" t="s">
        <v>147</v>
      </c>
      <c r="G107" s="294" t="s">
        <v>148</v>
      </c>
      <c r="H107" s="294"/>
      <c r="I107" s="25" t="s">
        <v>149</v>
      </c>
      <c r="J107" s="51" t="s">
        <v>150</v>
      </c>
      <c r="K107" s="54" t="s">
        <v>151</v>
      </c>
      <c r="L107" s="6"/>
    </row>
    <row r="108" spans="1:12" x14ac:dyDescent="0.35">
      <c r="A108" s="5"/>
      <c r="B108" s="46" t="s">
        <v>145</v>
      </c>
      <c r="C108" s="294" t="s">
        <v>146</v>
      </c>
      <c r="D108" s="294"/>
      <c r="E108" s="294"/>
      <c r="F108" s="51" t="s">
        <v>147</v>
      </c>
      <c r="G108" s="294" t="s">
        <v>148</v>
      </c>
      <c r="H108" s="294"/>
      <c r="I108" s="25" t="s">
        <v>149</v>
      </c>
      <c r="J108" s="51" t="s">
        <v>150</v>
      </c>
      <c r="K108" s="54" t="s">
        <v>151</v>
      </c>
      <c r="L108" s="6"/>
    </row>
    <row r="109" spans="1:12" x14ac:dyDescent="0.35">
      <c r="A109" s="5"/>
      <c r="B109" s="46" t="s">
        <v>145</v>
      </c>
      <c r="C109" s="294" t="s">
        <v>146</v>
      </c>
      <c r="D109" s="294"/>
      <c r="E109" s="294"/>
      <c r="F109" s="51" t="s">
        <v>147</v>
      </c>
      <c r="G109" s="294" t="s">
        <v>148</v>
      </c>
      <c r="H109" s="294"/>
      <c r="I109" s="25" t="s">
        <v>149</v>
      </c>
      <c r="J109" s="51" t="s">
        <v>150</v>
      </c>
      <c r="K109" s="54" t="s">
        <v>151</v>
      </c>
      <c r="L109" s="6"/>
    </row>
    <row r="110" spans="1:12" x14ac:dyDescent="0.35">
      <c r="A110" s="5"/>
      <c r="B110" s="46" t="s">
        <v>145</v>
      </c>
      <c r="C110" s="294" t="s">
        <v>146</v>
      </c>
      <c r="D110" s="294"/>
      <c r="E110" s="294"/>
      <c r="F110" s="51" t="s">
        <v>147</v>
      </c>
      <c r="G110" s="294" t="s">
        <v>148</v>
      </c>
      <c r="H110" s="294"/>
      <c r="I110" s="25" t="s">
        <v>149</v>
      </c>
      <c r="J110" s="51" t="s">
        <v>150</v>
      </c>
      <c r="K110" s="54" t="s">
        <v>151</v>
      </c>
      <c r="L110" s="6"/>
    </row>
    <row r="111" spans="1:12" x14ac:dyDescent="0.35">
      <c r="A111" s="5"/>
      <c r="B111" s="46" t="s">
        <v>145</v>
      </c>
      <c r="C111" s="294" t="s">
        <v>146</v>
      </c>
      <c r="D111" s="294"/>
      <c r="E111" s="294"/>
      <c r="F111" s="51" t="s">
        <v>147</v>
      </c>
      <c r="G111" s="294" t="s">
        <v>148</v>
      </c>
      <c r="H111" s="294"/>
      <c r="I111" s="25" t="s">
        <v>149</v>
      </c>
      <c r="J111" s="51" t="s">
        <v>150</v>
      </c>
      <c r="K111" s="54" t="s">
        <v>151</v>
      </c>
      <c r="L111" s="6"/>
    </row>
    <row r="112" spans="1:12" x14ac:dyDescent="0.35">
      <c r="A112" s="5"/>
      <c r="B112" s="46" t="s">
        <v>145</v>
      </c>
      <c r="C112" s="294" t="s">
        <v>146</v>
      </c>
      <c r="D112" s="294"/>
      <c r="E112" s="294"/>
      <c r="F112" s="51" t="s">
        <v>147</v>
      </c>
      <c r="G112" s="294" t="s">
        <v>148</v>
      </c>
      <c r="H112" s="294"/>
      <c r="I112" s="25" t="s">
        <v>149</v>
      </c>
      <c r="J112" s="51" t="s">
        <v>150</v>
      </c>
      <c r="K112" s="54" t="s">
        <v>151</v>
      </c>
      <c r="L112" s="6"/>
    </row>
    <row r="113" spans="1:12" x14ac:dyDescent="0.35">
      <c r="A113" s="5"/>
      <c r="B113" s="46" t="s">
        <v>145</v>
      </c>
      <c r="C113" s="294" t="s">
        <v>146</v>
      </c>
      <c r="D113" s="294"/>
      <c r="E113" s="294"/>
      <c r="F113" s="51" t="s">
        <v>147</v>
      </c>
      <c r="G113" s="294" t="s">
        <v>148</v>
      </c>
      <c r="H113" s="294"/>
      <c r="I113" s="25" t="s">
        <v>149</v>
      </c>
      <c r="J113" s="51" t="s">
        <v>150</v>
      </c>
      <c r="K113" s="54" t="s">
        <v>151</v>
      </c>
      <c r="L113" s="6"/>
    </row>
    <row r="114" spans="1:12" x14ac:dyDescent="0.35">
      <c r="A114" s="5"/>
      <c r="B114" s="46" t="s">
        <v>145</v>
      </c>
      <c r="C114" s="294" t="s">
        <v>146</v>
      </c>
      <c r="D114" s="294"/>
      <c r="E114" s="294"/>
      <c r="F114" s="51" t="s">
        <v>147</v>
      </c>
      <c r="G114" s="294" t="s">
        <v>148</v>
      </c>
      <c r="H114" s="294"/>
      <c r="I114" s="25" t="s">
        <v>149</v>
      </c>
      <c r="J114" s="51" t="s">
        <v>150</v>
      </c>
      <c r="K114" s="54" t="s">
        <v>151</v>
      </c>
      <c r="L114" s="6"/>
    </row>
    <row r="115" spans="1:12" x14ac:dyDescent="0.35">
      <c r="A115" s="5"/>
      <c r="B115" s="46" t="s">
        <v>145</v>
      </c>
      <c r="C115" s="294" t="s">
        <v>146</v>
      </c>
      <c r="D115" s="294"/>
      <c r="E115" s="294"/>
      <c r="F115" s="51" t="s">
        <v>147</v>
      </c>
      <c r="G115" s="294" t="s">
        <v>148</v>
      </c>
      <c r="H115" s="294"/>
      <c r="I115" s="25" t="s">
        <v>149</v>
      </c>
      <c r="J115" s="51" t="s">
        <v>150</v>
      </c>
      <c r="K115" s="54" t="s">
        <v>151</v>
      </c>
      <c r="L115" s="6"/>
    </row>
    <row r="116" spans="1:12" x14ac:dyDescent="0.35">
      <c r="A116" s="5"/>
      <c r="B116" s="46" t="s">
        <v>145</v>
      </c>
      <c r="C116" s="294" t="s">
        <v>146</v>
      </c>
      <c r="D116" s="294"/>
      <c r="E116" s="294"/>
      <c r="F116" s="51" t="s">
        <v>147</v>
      </c>
      <c r="G116" s="294" t="s">
        <v>148</v>
      </c>
      <c r="H116" s="294"/>
      <c r="I116" s="25" t="s">
        <v>149</v>
      </c>
      <c r="J116" s="51" t="s">
        <v>150</v>
      </c>
      <c r="K116" s="54" t="s">
        <v>151</v>
      </c>
      <c r="L116" s="6"/>
    </row>
    <row r="117" spans="1:12" x14ac:dyDescent="0.35">
      <c r="A117" s="5"/>
      <c r="B117" s="46" t="s">
        <v>145</v>
      </c>
      <c r="C117" s="294" t="s">
        <v>146</v>
      </c>
      <c r="D117" s="294"/>
      <c r="E117" s="294"/>
      <c r="F117" s="51" t="s">
        <v>147</v>
      </c>
      <c r="G117" s="294" t="s">
        <v>148</v>
      </c>
      <c r="H117" s="294"/>
      <c r="I117" s="25" t="s">
        <v>149</v>
      </c>
      <c r="J117" s="51" t="s">
        <v>150</v>
      </c>
      <c r="K117" s="54" t="s">
        <v>151</v>
      </c>
      <c r="L117" s="6"/>
    </row>
    <row r="118" spans="1:12" x14ac:dyDescent="0.35">
      <c r="A118" s="5"/>
      <c r="B118" s="46" t="s">
        <v>145</v>
      </c>
      <c r="C118" s="294" t="s">
        <v>146</v>
      </c>
      <c r="D118" s="294"/>
      <c r="E118" s="294"/>
      <c r="F118" s="51" t="s">
        <v>147</v>
      </c>
      <c r="G118" s="294" t="s">
        <v>148</v>
      </c>
      <c r="H118" s="294"/>
      <c r="I118" s="25" t="s">
        <v>149</v>
      </c>
      <c r="J118" s="51" t="s">
        <v>150</v>
      </c>
      <c r="K118" s="54" t="s">
        <v>151</v>
      </c>
      <c r="L118" s="6"/>
    </row>
    <row r="119" spans="1:12" x14ac:dyDescent="0.35">
      <c r="A119" s="5"/>
      <c r="B119" s="46" t="s">
        <v>145</v>
      </c>
      <c r="C119" s="294" t="s">
        <v>146</v>
      </c>
      <c r="D119" s="294"/>
      <c r="E119" s="294"/>
      <c r="F119" s="51" t="s">
        <v>147</v>
      </c>
      <c r="G119" s="294" t="s">
        <v>148</v>
      </c>
      <c r="H119" s="294"/>
      <c r="I119" s="25" t="s">
        <v>149</v>
      </c>
      <c r="J119" s="51" t="s">
        <v>150</v>
      </c>
      <c r="K119" s="54" t="s">
        <v>151</v>
      </c>
      <c r="L119" s="6"/>
    </row>
    <row r="120" spans="1:12" x14ac:dyDescent="0.35">
      <c r="A120" s="5"/>
      <c r="B120" s="46" t="s">
        <v>145</v>
      </c>
      <c r="C120" s="294" t="s">
        <v>146</v>
      </c>
      <c r="D120" s="294"/>
      <c r="E120" s="294"/>
      <c r="F120" s="51" t="s">
        <v>147</v>
      </c>
      <c r="G120" s="294" t="s">
        <v>148</v>
      </c>
      <c r="H120" s="294"/>
      <c r="I120" s="25" t="s">
        <v>149</v>
      </c>
      <c r="J120" s="51" t="s">
        <v>150</v>
      </c>
      <c r="K120" s="54" t="s">
        <v>151</v>
      </c>
      <c r="L120" s="6"/>
    </row>
    <row r="121" spans="1:12" x14ac:dyDescent="0.35">
      <c r="A121" s="5"/>
      <c r="B121" s="46" t="s">
        <v>145</v>
      </c>
      <c r="C121" s="294" t="s">
        <v>146</v>
      </c>
      <c r="D121" s="294"/>
      <c r="E121" s="294"/>
      <c r="F121" s="51" t="s">
        <v>147</v>
      </c>
      <c r="G121" s="294" t="s">
        <v>148</v>
      </c>
      <c r="H121" s="294"/>
      <c r="I121" s="25" t="s">
        <v>149</v>
      </c>
      <c r="J121" s="51" t="s">
        <v>150</v>
      </c>
      <c r="K121" s="54" t="s">
        <v>151</v>
      </c>
      <c r="L121" s="6"/>
    </row>
    <row r="122" spans="1:12" x14ac:dyDescent="0.35">
      <c r="A122" s="5"/>
      <c r="B122" s="46" t="s">
        <v>145</v>
      </c>
      <c r="C122" s="294" t="s">
        <v>146</v>
      </c>
      <c r="D122" s="294"/>
      <c r="E122" s="294"/>
      <c r="F122" s="51" t="s">
        <v>147</v>
      </c>
      <c r="G122" s="294" t="s">
        <v>148</v>
      </c>
      <c r="H122" s="294"/>
      <c r="I122" s="25" t="s">
        <v>149</v>
      </c>
      <c r="J122" s="51" t="s">
        <v>150</v>
      </c>
      <c r="K122" s="54" t="s">
        <v>151</v>
      </c>
      <c r="L122" s="6"/>
    </row>
    <row r="123" spans="1:12" x14ac:dyDescent="0.35">
      <c r="A123" s="5"/>
      <c r="B123" s="46" t="s">
        <v>145</v>
      </c>
      <c r="C123" s="294" t="s">
        <v>146</v>
      </c>
      <c r="D123" s="294"/>
      <c r="E123" s="294"/>
      <c r="F123" s="51" t="s">
        <v>147</v>
      </c>
      <c r="G123" s="294" t="s">
        <v>148</v>
      </c>
      <c r="H123" s="294"/>
      <c r="I123" s="25" t="s">
        <v>149</v>
      </c>
      <c r="J123" s="51" t="s">
        <v>150</v>
      </c>
      <c r="K123" s="54" t="s">
        <v>151</v>
      </c>
      <c r="L123" s="6"/>
    </row>
    <row r="124" spans="1:12" x14ac:dyDescent="0.35">
      <c r="A124" s="5"/>
      <c r="B124" s="46" t="s">
        <v>145</v>
      </c>
      <c r="C124" s="294" t="s">
        <v>146</v>
      </c>
      <c r="D124" s="294"/>
      <c r="E124" s="294"/>
      <c r="F124" s="51" t="s">
        <v>147</v>
      </c>
      <c r="G124" s="294" t="s">
        <v>148</v>
      </c>
      <c r="H124" s="294"/>
      <c r="I124" s="25" t="s">
        <v>149</v>
      </c>
      <c r="J124" s="51" t="s">
        <v>150</v>
      </c>
      <c r="K124" s="54" t="s">
        <v>151</v>
      </c>
      <c r="L124" s="6"/>
    </row>
    <row r="125" spans="1:12" x14ac:dyDescent="0.35">
      <c r="A125" s="5"/>
      <c r="B125" s="46" t="s">
        <v>145</v>
      </c>
      <c r="C125" s="294" t="s">
        <v>146</v>
      </c>
      <c r="D125" s="294"/>
      <c r="E125" s="294"/>
      <c r="F125" s="51" t="s">
        <v>147</v>
      </c>
      <c r="G125" s="294" t="s">
        <v>148</v>
      </c>
      <c r="H125" s="294"/>
      <c r="I125" s="25" t="s">
        <v>149</v>
      </c>
      <c r="J125" s="51" t="s">
        <v>150</v>
      </c>
      <c r="K125" s="54" t="s">
        <v>151</v>
      </c>
      <c r="L125" s="6"/>
    </row>
    <row r="126" spans="1:12" ht="15" thickBot="1" x14ac:dyDescent="0.4">
      <c r="A126" s="5"/>
      <c r="B126" s="47" t="s">
        <v>145</v>
      </c>
      <c r="C126" s="299" t="s">
        <v>146</v>
      </c>
      <c r="D126" s="299"/>
      <c r="E126" s="299"/>
      <c r="F126" s="52" t="s">
        <v>147</v>
      </c>
      <c r="G126" s="299" t="s">
        <v>148</v>
      </c>
      <c r="H126" s="299"/>
      <c r="I126" s="49" t="s">
        <v>149</v>
      </c>
      <c r="J126" s="52" t="s">
        <v>150</v>
      </c>
      <c r="K126" s="55" t="s">
        <v>151</v>
      </c>
      <c r="L126" s="6"/>
    </row>
    <row r="127" spans="1:12" x14ac:dyDescent="0.35">
      <c r="A127" s="5"/>
      <c r="C127" s="298"/>
      <c r="D127" s="298"/>
      <c r="E127" s="298"/>
      <c r="G127" s="297"/>
      <c r="H127" s="297"/>
      <c r="L127" s="6"/>
    </row>
    <row r="128" spans="1:12" x14ac:dyDescent="0.35">
      <c r="A128" s="5"/>
      <c r="L128" s="6"/>
    </row>
    <row r="129" spans="1:12" ht="18.5" x14ac:dyDescent="0.35">
      <c r="A129" s="5"/>
      <c r="B129" s="300" t="s">
        <v>90</v>
      </c>
      <c r="C129" s="300"/>
      <c r="D129" s="300"/>
      <c r="E129" s="300"/>
      <c r="F129" s="300"/>
      <c r="G129" s="300"/>
      <c r="H129" s="300"/>
      <c r="I129" s="300"/>
      <c r="J129" s="300"/>
      <c r="K129" s="300"/>
      <c r="L129" s="6"/>
    </row>
    <row r="130" spans="1:12" x14ac:dyDescent="0.35">
      <c r="A130" s="5"/>
      <c r="B130" s="269" t="s">
        <v>152</v>
      </c>
      <c r="C130" s="269"/>
      <c r="D130" s="269"/>
      <c r="E130" s="269"/>
      <c r="F130" s="269"/>
      <c r="G130" s="269"/>
      <c r="H130" s="269"/>
      <c r="I130" s="269"/>
      <c r="J130" s="269"/>
      <c r="K130" s="269"/>
      <c r="L130" s="6"/>
    </row>
    <row r="131" spans="1:12" x14ac:dyDescent="0.35">
      <c r="A131" s="5"/>
      <c r="B131" s="207" t="s">
        <v>91</v>
      </c>
      <c r="C131" s="207"/>
      <c r="D131" s="207"/>
      <c r="E131" s="207"/>
      <c r="F131" s="207"/>
      <c r="G131" s="207"/>
      <c r="H131" s="207"/>
      <c r="I131" s="207"/>
      <c r="J131" s="207"/>
      <c r="K131" s="207"/>
      <c r="L131" s="6"/>
    </row>
    <row r="132" spans="1:12" ht="45" customHeight="1" thickBot="1" x14ac:dyDescent="0.4">
      <c r="A132" s="5"/>
      <c r="B132" s="270" t="s">
        <v>153</v>
      </c>
      <c r="C132" s="270"/>
      <c r="D132" s="270"/>
      <c r="E132" s="270"/>
      <c r="F132" s="270"/>
      <c r="G132" s="270"/>
      <c r="H132" s="270"/>
      <c r="I132" s="270"/>
      <c r="J132" s="270"/>
      <c r="K132" s="270"/>
      <c r="L132" s="6"/>
    </row>
    <row r="133" spans="1:12" ht="105" customHeight="1" thickBot="1" x14ac:dyDescent="0.4">
      <c r="A133" s="5"/>
      <c r="B133" s="282" t="s">
        <v>93</v>
      </c>
      <c r="C133" s="283"/>
      <c r="D133" s="283"/>
      <c r="E133" s="283"/>
      <c r="F133" s="283"/>
      <c r="G133" s="283"/>
      <c r="H133" s="283"/>
      <c r="I133" s="283"/>
      <c r="J133" s="283"/>
      <c r="K133" s="284"/>
      <c r="L133" s="6"/>
    </row>
    <row r="134" spans="1:12" x14ac:dyDescent="0.35">
      <c r="A134" s="5"/>
      <c r="L134" s="6"/>
    </row>
    <row r="135" spans="1:12" ht="18.5" x14ac:dyDescent="0.35">
      <c r="A135" s="5"/>
      <c r="B135" s="300" t="s">
        <v>94</v>
      </c>
      <c r="C135" s="300"/>
      <c r="D135" s="300"/>
      <c r="E135" s="300"/>
      <c r="F135" s="300"/>
      <c r="G135" s="300"/>
      <c r="H135" s="300"/>
      <c r="I135" s="300"/>
      <c r="J135" s="300"/>
      <c r="K135" s="300"/>
      <c r="L135" s="6"/>
    </row>
    <row r="136" spans="1:12" x14ac:dyDescent="0.35">
      <c r="A136" s="5"/>
      <c r="B136" s="207" t="s">
        <v>95</v>
      </c>
      <c r="C136" s="207"/>
      <c r="D136" s="207"/>
      <c r="E136" s="207"/>
      <c r="F136" s="207"/>
      <c r="G136" s="207"/>
      <c r="H136" s="207"/>
      <c r="I136" s="207"/>
      <c r="J136" s="207"/>
      <c r="K136" s="207"/>
      <c r="L136" s="6"/>
    </row>
    <row r="137" spans="1:12" x14ac:dyDescent="0.35">
      <c r="A137" s="5"/>
      <c r="L137" s="6"/>
    </row>
    <row r="138" spans="1:12" x14ac:dyDescent="0.35">
      <c r="A138" s="5"/>
      <c r="L138" s="6"/>
    </row>
    <row r="139" spans="1:12" ht="15" thickBot="1" x14ac:dyDescent="0.4">
      <c r="A139" s="10"/>
      <c r="B139" s="11"/>
      <c r="C139" s="11"/>
      <c r="D139" s="11"/>
      <c r="E139" s="11"/>
      <c r="F139" s="11"/>
      <c r="G139" s="11"/>
      <c r="H139" s="11"/>
      <c r="I139" s="11"/>
      <c r="J139" s="11"/>
      <c r="K139" s="11"/>
      <c r="L139" s="12"/>
    </row>
    <row r="140" spans="1:12" x14ac:dyDescent="0.35"/>
  </sheetData>
  <mergeCells count="103">
    <mergeCell ref="B136:K136"/>
    <mergeCell ref="B129:K129"/>
    <mergeCell ref="B130:K130"/>
    <mergeCell ref="B131:K131"/>
    <mergeCell ref="B132:K132"/>
    <mergeCell ref="B135:K135"/>
    <mergeCell ref="C119:E119"/>
    <mergeCell ref="G119:H119"/>
    <mergeCell ref="B10:K10"/>
    <mergeCell ref="B11:K11"/>
    <mergeCell ref="B15:K15"/>
    <mergeCell ref="B16:K16"/>
    <mergeCell ref="B18:K18"/>
    <mergeCell ref="B30:K30"/>
    <mergeCell ref="B31:K31"/>
    <mergeCell ref="B32:K32"/>
    <mergeCell ref="B33:K33"/>
    <mergeCell ref="B40:K40"/>
    <mergeCell ref="B52:K52"/>
    <mergeCell ref="B92:K92"/>
    <mergeCell ref="B94:K94"/>
    <mergeCell ref="G116:H116"/>
    <mergeCell ref="C117:E117"/>
    <mergeCell ref="G117:H117"/>
    <mergeCell ref="C118:E118"/>
    <mergeCell ref="G118:H118"/>
    <mergeCell ref="G113:H113"/>
    <mergeCell ref="C114:E114"/>
    <mergeCell ref="G114:H114"/>
    <mergeCell ref="C115:E115"/>
    <mergeCell ref="G115:H115"/>
    <mergeCell ref="G110:H110"/>
    <mergeCell ref="C111:E111"/>
    <mergeCell ref="G111:H111"/>
    <mergeCell ref="C112:E112"/>
    <mergeCell ref="G112:H112"/>
    <mergeCell ref="C110:E110"/>
    <mergeCell ref="C113:E113"/>
    <mergeCell ref="C116:E116"/>
    <mergeCell ref="G100:H100"/>
    <mergeCell ref="G107:H107"/>
    <mergeCell ref="C108:E108"/>
    <mergeCell ref="G108:H108"/>
    <mergeCell ref="C109:E109"/>
    <mergeCell ref="G109:H109"/>
    <mergeCell ref="G104:H104"/>
    <mergeCell ref="C105:E105"/>
    <mergeCell ref="G105:H105"/>
    <mergeCell ref="C106:E106"/>
    <mergeCell ref="G106:H106"/>
    <mergeCell ref="G101:H101"/>
    <mergeCell ref="C102:E102"/>
    <mergeCell ref="G102:H102"/>
    <mergeCell ref="C103:E103"/>
    <mergeCell ref="G103:H103"/>
    <mergeCell ref="G122:H122"/>
    <mergeCell ref="G96:H96"/>
    <mergeCell ref="G97:H97"/>
    <mergeCell ref="G127:H127"/>
    <mergeCell ref="C96:E96"/>
    <mergeCell ref="C97:E97"/>
    <mergeCell ref="C127:E127"/>
    <mergeCell ref="C126:E126"/>
    <mergeCell ref="G126:H126"/>
    <mergeCell ref="C123:E123"/>
    <mergeCell ref="G123:H123"/>
    <mergeCell ref="C125:E125"/>
    <mergeCell ref="G125:H125"/>
    <mergeCell ref="C124:E124"/>
    <mergeCell ref="G124:H124"/>
    <mergeCell ref="C120:E120"/>
    <mergeCell ref="C107:E107"/>
    <mergeCell ref="C98:E98"/>
    <mergeCell ref="C101:E101"/>
    <mergeCell ref="C104:E104"/>
    <mergeCell ref="G98:H98"/>
    <mergeCell ref="C99:E99"/>
    <mergeCell ref="G99:H99"/>
    <mergeCell ref="C100:E100"/>
    <mergeCell ref="B2:K2"/>
    <mergeCell ref="B3:K3"/>
    <mergeCell ref="B4:K4"/>
    <mergeCell ref="B12:K12"/>
    <mergeCell ref="B13:K13"/>
    <mergeCell ref="B133:K133"/>
    <mergeCell ref="B17:K17"/>
    <mergeCell ref="B90:K90"/>
    <mergeCell ref="B93:K93"/>
    <mergeCell ref="B28:K28"/>
    <mergeCell ref="B35:D35"/>
    <mergeCell ref="B36:D36"/>
    <mergeCell ref="E20:G20"/>
    <mergeCell ref="E21:G21"/>
    <mergeCell ref="E22:G22"/>
    <mergeCell ref="E23:G23"/>
    <mergeCell ref="E24:G24"/>
    <mergeCell ref="E25:G25"/>
    <mergeCell ref="E26:G26"/>
    <mergeCell ref="B38:K38"/>
    <mergeCell ref="G120:H120"/>
    <mergeCell ref="C121:E121"/>
    <mergeCell ref="G121:H121"/>
    <mergeCell ref="C122:E122"/>
  </mergeCells>
  <dataValidations count="8">
    <dataValidation type="date" operator="greaterThan" allowBlank="1" showInputMessage="1" showErrorMessage="1" error="La fecha debe tener el formato DD-MM-AAAA" sqref="C6 B21:B27" xr:uid="{6F608961-371E-423C-B616-CEBE40F351C2}">
      <formula1>32874</formula1>
    </dataValidation>
    <dataValidation type="date" operator="greaterThan" allowBlank="1" showErrorMessage="1" error="La fecha debe tener el formato DD-MM-AAAA" promptTitle="Fecha" prompt="Ingrese fecha con formato DD-MM-AAAA" sqref="C7" xr:uid="{0F870939-47B1-4ACE-8EF7-80A5AD9878A8}">
      <formula1>32874</formula1>
    </dataValidation>
    <dataValidation type="textLength" operator="lessThan" allowBlank="1" showInputMessage="1" showErrorMessage="1" error="La longitud del texto excede los limites de 100 palabras o 1.000 caracteres." sqref="B13:K13 C21:H26 C97:E126" xr:uid="{B965C4C3-A257-4CEA-B9E5-E0CEB76A3532}">
      <formula1>1001</formula1>
    </dataValidation>
    <dataValidation type="whole" operator="lessThan" allowBlank="1" showInputMessage="1" showErrorMessage="1" error="Ingresar solo número" sqref="C85:C88 C43:C48 C79:C82 C55:C58 C61:C64 C67:C70 C73:C76 E35:E36" xr:uid="{DD1B5C7E-3834-4A7A-94CE-6E096A7D5574}">
      <formula1>200</formula1>
    </dataValidation>
    <dataValidation type="textLength" operator="lessThan" allowBlank="1" showInputMessage="1" showErrorMessage="1" error="La longitud del texto excede los limites de 400 palabras o 4.000 caracteres." sqref="B133:K133" xr:uid="{87E2D71F-FC56-4BB7-9BDE-AA187E59AF68}">
      <formula1>4001</formula1>
    </dataValidation>
    <dataValidation type="whole" operator="lessThan" allowBlank="1" showInputMessage="1" showErrorMessage="1" error="Ingrese un número" sqref="C77" xr:uid="{612F3D30-6D1B-4819-8881-37ED8D00E3E2}">
      <formula1>200</formula1>
    </dataValidation>
    <dataValidation type="list" allowBlank="1" showInputMessage="1" showErrorMessage="1" sqref="I97:I126" xr:uid="{0DD68C14-3C25-4FD9-B4FA-8322F7B60923}">
      <formula1>"Acción Realizada , Acción en Proceso"</formula1>
    </dataValidation>
    <dataValidation type="list" allowBlank="1" showInputMessage="1" showErrorMessage="1" sqref="B97:B126" xr:uid="{AB5DD2FE-8869-4CE3-A9EF-D02270D4412A}">
      <formula1>"Equipamiento e Infraestructura , Capital Humano , Sustentabilidad , Promoción , Desarrollo de Productos y Experiencias , Otra"</formula1>
    </dataValidation>
  </dataValidations>
  <hyperlinks>
    <hyperlink ref="K96" r:id="rId1" xr:uid="{D2A878F5-0A9A-41AF-BC33-E3B80A2F9A03}"/>
  </hyperlinks>
  <pageMargins left="0.7" right="0.7" top="0.75" bottom="0.75" header="0.3" footer="0.3"/>
  <pageSetup paperSize="9" scale="48" fitToWidth="0" fitToHeight="0" orientation="portrait" verticalDpi="599"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712B2-0DCD-4120-90DC-3029EBD991D9}">
  <dimension ref="A3:C32"/>
  <sheetViews>
    <sheetView workbookViewId="0">
      <selection activeCell="E20" sqref="E20"/>
    </sheetView>
  </sheetViews>
  <sheetFormatPr baseColWidth="10" defaultColWidth="11.453125" defaultRowHeight="14.5" x14ac:dyDescent="0.35"/>
  <cols>
    <col min="2" max="2" width="33.453125" customWidth="1"/>
  </cols>
  <sheetData>
    <row r="3" spans="2:2" x14ac:dyDescent="0.35">
      <c r="B3" t="s">
        <v>154</v>
      </c>
    </row>
    <row r="4" spans="2:2" x14ac:dyDescent="0.35">
      <c r="B4" t="s">
        <v>155</v>
      </c>
    </row>
    <row r="5" spans="2:2" x14ac:dyDescent="0.35">
      <c r="B5" t="s">
        <v>156</v>
      </c>
    </row>
    <row r="6" spans="2:2" x14ac:dyDescent="0.35">
      <c r="B6" t="s">
        <v>157</v>
      </c>
    </row>
    <row r="7" spans="2:2" x14ac:dyDescent="0.35">
      <c r="B7" t="s">
        <v>158</v>
      </c>
    </row>
    <row r="8" spans="2:2" x14ac:dyDescent="0.35">
      <c r="B8" t="s">
        <v>159</v>
      </c>
    </row>
    <row r="9" spans="2:2" x14ac:dyDescent="0.35">
      <c r="B9" t="s">
        <v>160</v>
      </c>
    </row>
    <row r="10" spans="2:2" x14ac:dyDescent="0.35">
      <c r="B10" t="s">
        <v>161</v>
      </c>
    </row>
    <row r="11" spans="2:2" x14ac:dyDescent="0.35">
      <c r="B11" t="s">
        <v>162</v>
      </c>
    </row>
    <row r="12" spans="2:2" x14ac:dyDescent="0.35">
      <c r="B12" t="s">
        <v>163</v>
      </c>
    </row>
    <row r="13" spans="2:2" x14ac:dyDescent="0.35">
      <c r="B13" t="s">
        <v>164</v>
      </c>
    </row>
    <row r="14" spans="2:2" x14ac:dyDescent="0.35">
      <c r="B14" t="s">
        <v>165</v>
      </c>
    </row>
    <row r="15" spans="2:2" x14ac:dyDescent="0.35">
      <c r="B15" t="s">
        <v>166</v>
      </c>
    </row>
    <row r="16" spans="2:2" x14ac:dyDescent="0.35">
      <c r="B16" t="s">
        <v>167</v>
      </c>
    </row>
    <row r="17" spans="1:3" x14ac:dyDescent="0.35">
      <c r="B17" t="s">
        <v>168</v>
      </c>
    </row>
    <row r="18" spans="1:3" x14ac:dyDescent="0.35">
      <c r="B18" t="s">
        <v>169</v>
      </c>
    </row>
    <row r="22" spans="1:3" x14ac:dyDescent="0.35">
      <c r="B22" t="s">
        <v>78</v>
      </c>
    </row>
    <row r="23" spans="1:3" x14ac:dyDescent="0.35">
      <c r="B23" t="s">
        <v>170</v>
      </c>
    </row>
    <row r="24" spans="1:3" x14ac:dyDescent="0.35">
      <c r="B24" t="s">
        <v>171</v>
      </c>
    </row>
    <row r="25" spans="1:3" x14ac:dyDescent="0.35">
      <c r="B25" t="s">
        <v>172</v>
      </c>
    </row>
    <row r="28" spans="1:3" x14ac:dyDescent="0.35">
      <c r="A28" t="s">
        <v>173</v>
      </c>
      <c r="B28" t="s">
        <v>84</v>
      </c>
      <c r="C28" t="s">
        <v>174</v>
      </c>
    </row>
    <row r="29" spans="1:3" x14ac:dyDescent="0.35">
      <c r="A29" t="s">
        <v>175</v>
      </c>
      <c r="B29" t="s">
        <v>176</v>
      </c>
      <c r="C29" t="s">
        <v>177</v>
      </c>
    </row>
    <row r="30" spans="1:3" x14ac:dyDescent="0.35">
      <c r="A30" t="s">
        <v>178</v>
      </c>
      <c r="B30" t="s">
        <v>179</v>
      </c>
      <c r="C30" t="s">
        <v>180</v>
      </c>
    </row>
    <row r="31" spans="1:3" x14ac:dyDescent="0.35">
      <c r="B31" t="s">
        <v>187</v>
      </c>
      <c r="C31" t="s">
        <v>188</v>
      </c>
    </row>
    <row r="32" spans="1:3" x14ac:dyDescent="0.35">
      <c r="B32" t="s">
        <v>181</v>
      </c>
      <c r="C32" t="s">
        <v>182</v>
      </c>
    </row>
  </sheetData>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8f3f81-75cc-4c3c-83f6-cb0251edd0ed">
      <Terms xmlns="http://schemas.microsoft.com/office/infopath/2007/PartnerControls"/>
    </lcf76f155ced4ddcb4097134ff3c332f>
    <TaxCatchAll xmlns="48cd566e-9a30-453d-9b30-58a0712f06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295EB55CD6CD45956E00D43F36874E" ma:contentTypeVersion="17" ma:contentTypeDescription="Crear nuevo documento." ma:contentTypeScope="" ma:versionID="74d2301c1afde508f29cfa36d55ceb1b">
  <xsd:schema xmlns:xsd="http://www.w3.org/2001/XMLSchema" xmlns:xs="http://www.w3.org/2001/XMLSchema" xmlns:p="http://schemas.microsoft.com/office/2006/metadata/properties" xmlns:ns2="b48f3f81-75cc-4c3c-83f6-cb0251edd0ed" xmlns:ns3="48cd566e-9a30-453d-9b30-58a0712f0633" targetNamespace="http://schemas.microsoft.com/office/2006/metadata/properties" ma:root="true" ma:fieldsID="7a4b91815c9b4f5fd831c8e34dc47616" ns2:_="" ns3:_="">
    <xsd:import namespace="b48f3f81-75cc-4c3c-83f6-cb0251edd0ed"/>
    <xsd:import namespace="48cd566e-9a30-453d-9b30-58a0712f0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f3f81-75cc-4c3c-83f6-cb0251edd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ba3e9c4-acb9-4b99-8582-8c158fb26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cd566e-9a30-453d-9b30-58a0712f063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7fb63-c0f8-4564-8f0c-0c59806b215c}" ma:internalName="TaxCatchAll" ma:showField="CatchAllData" ma:web="48cd566e-9a30-453d-9b30-58a0712f0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ABC1B-812A-4A97-A435-6D71B68A906A}">
  <ds:schemaRefs>
    <ds:schemaRef ds:uri="http://schemas.openxmlformats.org/package/2006/metadata/core-properties"/>
    <ds:schemaRef ds:uri="http://schemas.microsoft.com/office/2006/metadata/properties"/>
    <ds:schemaRef ds:uri="http://schemas.microsoft.com/office/2006/documentManagement/types"/>
    <ds:schemaRef ds:uri="b48f3f81-75cc-4c3c-83f6-cb0251edd0ed"/>
    <ds:schemaRef ds:uri="http://purl.org/dc/terms/"/>
    <ds:schemaRef ds:uri="http://schemas.microsoft.com/office/infopath/2007/PartnerControls"/>
    <ds:schemaRef ds:uri="http://purl.org/dc/elements/1.1/"/>
    <ds:schemaRef ds:uri="48cd566e-9a30-453d-9b30-58a0712f0633"/>
    <ds:schemaRef ds:uri="http://www.w3.org/XML/1998/namespace"/>
    <ds:schemaRef ds:uri="http://purl.org/dc/dcmitype/"/>
  </ds:schemaRefs>
</ds:datastoreItem>
</file>

<file path=customXml/itemProps2.xml><?xml version="1.0" encoding="utf-8"?>
<ds:datastoreItem xmlns:ds="http://schemas.openxmlformats.org/officeDocument/2006/customXml" ds:itemID="{D6E1C7F5-FB82-4464-88E4-379E447D7FE8}">
  <ds:schemaRefs>
    <ds:schemaRef ds:uri="http://schemas.microsoft.com/sharepoint/v3/contenttype/forms"/>
  </ds:schemaRefs>
</ds:datastoreItem>
</file>

<file path=customXml/itemProps3.xml><?xml version="1.0" encoding="utf-8"?>
<ds:datastoreItem xmlns:ds="http://schemas.openxmlformats.org/officeDocument/2006/customXml" ds:itemID="{8A557992-552E-449F-8DD3-E70B5BE40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f3f81-75cc-4c3c-83f6-cb0251edd0ed"/>
    <ds:schemaRef ds:uri="48cd566e-9a30-453d-9b30-58a0712f0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Avance ZOIT 2026</vt:lpstr>
      <vt:lpstr>Contexto</vt:lpstr>
      <vt:lpstr>Original 2024</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Patricio Andrés Rubilar Arancibia</dc:creator>
  <cp:keywords/>
  <dc:description/>
  <cp:lastModifiedBy>Catalina Daniela Oteíza Araya</cp:lastModifiedBy>
  <cp:revision/>
  <cp:lastPrinted>2026-01-19T14:27:49Z</cp:lastPrinted>
  <dcterms:created xsi:type="dcterms:W3CDTF">2023-01-31T17:56:18Z</dcterms:created>
  <dcterms:modified xsi:type="dcterms:W3CDTF">2026-01-19T15:40:29Z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0x0101006C295EB55CD6CD45956E00D43F36874E</vt:lpwstr>
  </property>
</Properties>
</file>