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Tables/pivotTable1.xml" ContentType="application/vnd.openxmlformats-officedocument.spreadsheetml.pivotTab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Z:\2019\POLITICA DE RECTIFICACIÓN CIFRAS\30092019_Primer Semestre 2019\EMISIVO\"/>
    </mc:Choice>
  </mc:AlternateContent>
  <xr:revisionPtr revIDLastSave="0" documentId="13_ncr:1_{CE03F2D7-A37E-474D-A2F1-C6F663908618}" xr6:coauthVersionLast="44" xr6:coauthVersionMax="44" xr10:uidLastSave="{00000000-0000-0000-0000-000000000000}"/>
  <bookViews>
    <workbookView xWindow="28680" yWindow="-120" windowWidth="29040" windowHeight="15840" tabRatio="636" xr2:uid="{00000000-000D-0000-FFFF-FFFF00000000}"/>
  </bookViews>
  <sheets>
    <sheet name="ÍNDICE" sheetId="17" r:id="rId1"/>
    <sheet name="C1" sheetId="14" r:id="rId2"/>
    <sheet name="C2" sheetId="13" r:id="rId3"/>
    <sheet name="C3" sheetId="12" r:id="rId4"/>
    <sheet name="C4" sheetId="11" r:id="rId5"/>
    <sheet name="C5" sheetId="10" r:id="rId6"/>
    <sheet name="C6" sheetId="15" r:id="rId7"/>
    <sheet name="C7" sheetId="20" r:id="rId8"/>
    <sheet name="C8" sheetId="21" r:id="rId9"/>
    <sheet name="C9" sheetId="19" r:id="rId10"/>
    <sheet name="BBDD" sheetId="18" state="hidden" r:id="rId11"/>
  </sheets>
  <definedNames>
    <definedName name="_xlnm._FilterDatabase" localSheetId="10" hidden="1">BBDD!$A$1:$K$91</definedName>
    <definedName name="_xlnm._FilterDatabase" localSheetId="9" hidden="1">'C9'!$C$5</definedName>
  </definedNames>
  <calcPr calcId="191029"/>
  <pivotCaches>
    <pivotCache cacheId="1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1" l="1"/>
  <c r="E10" i="21"/>
  <c r="E11" i="21"/>
  <c r="E12" i="21"/>
  <c r="E13" i="21"/>
  <c r="E14" i="21"/>
  <c r="E15" i="21"/>
  <c r="E16" i="21"/>
  <c r="E17" i="21"/>
  <c r="E18" i="21"/>
  <c r="E19" i="21"/>
  <c r="E8" i="21"/>
  <c r="H9" i="21"/>
  <c r="H10" i="21"/>
  <c r="H11" i="21"/>
  <c r="H12" i="21"/>
  <c r="H13" i="21"/>
  <c r="H14" i="21"/>
  <c r="H15" i="21"/>
  <c r="H16" i="21"/>
  <c r="H17" i="21"/>
  <c r="H18" i="21"/>
  <c r="H19" i="21"/>
  <c r="H8" i="21"/>
  <c r="G15" i="14" l="1"/>
  <c r="F15" i="14"/>
</calcChain>
</file>

<file path=xl/sharedStrings.xml><?xml version="1.0" encoding="utf-8"?>
<sst xmlns="http://schemas.openxmlformats.org/spreadsheetml/2006/main" count="1402" uniqueCount="167">
  <si>
    <t>Vacaciones</t>
  </si>
  <si>
    <t>Aeropuertos</t>
  </si>
  <si>
    <t>Europa</t>
  </si>
  <si>
    <t>Personales</t>
  </si>
  <si>
    <t>Negocios</t>
  </si>
  <si>
    <t>ARGENTINA</t>
  </si>
  <si>
    <t>Argentina</t>
  </si>
  <si>
    <t>Fronterizos</t>
  </si>
  <si>
    <t>América</t>
  </si>
  <si>
    <t>BRASIL</t>
  </si>
  <si>
    <t>MEXICO</t>
  </si>
  <si>
    <t>O. AMERICA</t>
  </si>
  <si>
    <t>O. MUNDO</t>
  </si>
  <si>
    <t>PERU</t>
  </si>
  <si>
    <t>Brasil</t>
  </si>
  <si>
    <t>Norteamérica</t>
  </si>
  <si>
    <t>EE.UU.</t>
  </si>
  <si>
    <t>México</t>
  </si>
  <si>
    <t>Perú</t>
  </si>
  <si>
    <t>LLEGADAS</t>
  </si>
  <si>
    <t>TURISTAS</t>
  </si>
  <si>
    <t>EXCURSIONISTAS</t>
  </si>
  <si>
    <t>TOTAL VISITANTES</t>
  </si>
  <si>
    <t>PAÍS DE RESIDENCIA</t>
  </si>
  <si>
    <t>PERMANENCIA PROMEDIO (NOCHES)</t>
  </si>
  <si>
    <t>GASTO PROM. DIARIO INDIVIDUAL (US$)</t>
  </si>
  <si>
    <t>GASTO TOTAL INDIVIDUAL (US$)</t>
  </si>
  <si>
    <t>AMÉRICA</t>
  </si>
  <si>
    <t>EUROPA</t>
  </si>
  <si>
    <t>TOTAL TURISTAS</t>
  </si>
  <si>
    <t>MOTIVO DEL VIAJE</t>
  </si>
  <si>
    <t>AEROPUERTOS</t>
  </si>
  <si>
    <t>MOTIVO DEL VIAJE (AGRUPADO)</t>
  </si>
  <si>
    <t>TIPOLOGÍA</t>
  </si>
  <si>
    <t>TOTAL</t>
  </si>
  <si>
    <t>Continúa cuadro 6</t>
  </si>
  <si>
    <t>COLOMBIA</t>
  </si>
  <si>
    <t>PERSONALES</t>
  </si>
  <si>
    <t>VACACIONES</t>
  </si>
  <si>
    <t>VISITA FAMILIARES/AMIGOS</t>
  </si>
  <si>
    <t>OTRO</t>
  </si>
  <si>
    <t/>
  </si>
  <si>
    <t>NEGOCIOS</t>
  </si>
  <si>
    <t>NEGOCIOS/PROFESIONALES</t>
  </si>
  <si>
    <t>CONGRESOS/SEMINARIOS</t>
  </si>
  <si>
    <t>FRONTERIZOS</t>
  </si>
  <si>
    <t>NORTEAMÉRICA</t>
  </si>
  <si>
    <t>O. AMÉRICA</t>
  </si>
  <si>
    <t>VISITA FAMILIARES / AMIGOS</t>
  </si>
  <si>
    <t>OTROS</t>
  </si>
  <si>
    <t>OTROS MOTIVOS</t>
  </si>
  <si>
    <t>Colombia</t>
  </si>
  <si>
    <t>Nota: En " Otros Motivos" se incorporaron los motivos: Estudios, Salud y Conexión.</t>
  </si>
  <si>
    <t xml:space="preserve"> LLEGADA A DESTINO DE RESIDENTES EN CHILE (VISITANTES) </t>
  </si>
  <si>
    <t>EGRESO DE DIVISAS (US$)</t>
  </si>
  <si>
    <t xml:space="preserve"> LLEGADA A DESTINO DE RESIDENTES EN CHILE (TURISTAS) </t>
  </si>
  <si>
    <t>País de Destino</t>
  </si>
  <si>
    <t>PAÍS DE DESTINO</t>
  </si>
  <si>
    <t>VÍA DE SALIDA DEL PAÍS</t>
  </si>
  <si>
    <t>PAIS DE DESTINO</t>
  </si>
  <si>
    <t>Visita familiares / amigos</t>
  </si>
  <si>
    <t>Salud</t>
  </si>
  <si>
    <t>Estudios</t>
  </si>
  <si>
    <t>Otros motivos</t>
  </si>
  <si>
    <t>Negocios / profesionales</t>
  </si>
  <si>
    <t>Congresos / seminarios</t>
  </si>
  <si>
    <t>FRONTERA TERRESTRE NORTE</t>
  </si>
  <si>
    <t>FRONTERA TERRESTRE CENTRO SUR</t>
  </si>
  <si>
    <t>O. América</t>
  </si>
  <si>
    <t>O. Mundo</t>
  </si>
  <si>
    <t>Otros</t>
  </si>
  <si>
    <t>EGRESO</t>
  </si>
  <si>
    <t>TURISTAS-DIA</t>
  </si>
  <si>
    <t>Motivo del viaje</t>
  </si>
  <si>
    <t>Motivo del viaje (agrupado2)</t>
  </si>
  <si>
    <t>Motivo del viaje (agrupado1)</t>
  </si>
  <si>
    <t>Mercado</t>
  </si>
  <si>
    <t>Continente</t>
  </si>
  <si>
    <t>Conglomerado</t>
  </si>
  <si>
    <t>GASTO PROMEDIO TOTAL INDIVIDUAL (US$)</t>
  </si>
  <si>
    <t>GASTO PROMEDIO DIARIO INDIVIDUAL (US$)</t>
  </si>
  <si>
    <t>CHILENOS SALIDOS</t>
  </si>
  <si>
    <t>CHILENOS EXCURSIONISTAS</t>
  </si>
  <si>
    <t>CHILENOS RESIDENTES EN EL EXTRANJERO</t>
  </si>
  <si>
    <t>CHILENOS RESIDENTES EN CHILE SALIDOS POR MOTIVOS NO TURÍSTICOS</t>
  </si>
  <si>
    <t>CHILENOS RESIDENTES EN CHILE SALIDOS POR MOTIVOS TURÍSTICOS</t>
  </si>
  <si>
    <t>EXTRANJEROS RESIDENTES EN CHILE</t>
  </si>
  <si>
    <t>RESIDENTES EN CHILE SALIDOS POR MOTIVOS TURÍSTICOS</t>
  </si>
  <si>
    <t xml:space="preserve">CUADRO 7.  POBLACIÓN DEL TURISMO EMISIVO Y SEGMENTOS QUE LO CONFORMAN, SEGÚN PAÍS DE DESTINO. </t>
  </si>
  <si>
    <t>Lugar Ranking</t>
  </si>
  <si>
    <t xml:space="preserve">% Participación </t>
  </si>
  <si>
    <t>Egreso de Divisas (US$)</t>
  </si>
  <si>
    <t>% Participación</t>
  </si>
  <si>
    <t>GTI (US$)</t>
  </si>
  <si>
    <t>GPDI (US$)</t>
  </si>
  <si>
    <t>Permanencia (noches)</t>
  </si>
  <si>
    <t>CUADRO 8.  RANKING DE PAÍSES MÁS VISITADOS, % DE PARTICIPACIÓN Y VARIACIÓN.</t>
  </si>
  <si>
    <t>Trimestre</t>
  </si>
  <si>
    <t>Bolivia</t>
  </si>
  <si>
    <t>BOLIVIA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</si>
  <si>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</si>
  <si>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</si>
  <si>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</si>
  <si>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</si>
  <si>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</si>
  <si>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</si>
  <si>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</si>
  <si>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</si>
  <si>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</si>
  <si>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9.  TABLA DINÁMICA A PARTIR DE LA BASE DE DATOS DEL TURISMO EMISIVO (TURISTAS).</t>
  </si>
  <si>
    <t>1°</t>
  </si>
  <si>
    <t>4°</t>
  </si>
  <si>
    <t>2°</t>
  </si>
  <si>
    <t>7°</t>
  </si>
  <si>
    <t>3°</t>
  </si>
  <si>
    <t>6°</t>
  </si>
  <si>
    <t>8°</t>
  </si>
  <si>
    <t>5°</t>
  </si>
  <si>
    <t>Primer</t>
  </si>
  <si>
    <t>TRIMESTRE</t>
  </si>
  <si>
    <t>Uruguay</t>
  </si>
  <si>
    <t>Caribe</t>
  </si>
  <si>
    <t>Conglomerado Centro Sur</t>
  </si>
  <si>
    <t>Conglomerado Norte</t>
  </si>
  <si>
    <t>RESIDENTES EN CHILE SALIDOS POR MOTIVOS TURÍSTICOS (TURISTAS)</t>
  </si>
  <si>
    <t>PRIMER TRIMESTRE 2019</t>
  </si>
  <si>
    <t>PRIMER TRIMESTRE 2018</t>
  </si>
  <si>
    <t>PRIMER TRIMESTRE 2018 - 2019</t>
  </si>
  <si>
    <t>SEGÚN PAÍS DE DESTINO. PRIMER TRIMESTRE.</t>
  </si>
  <si>
    <t>SEGÚN MOTIVO DEL VIAJE. PRIMER TRIMESTRE.</t>
  </si>
  <si>
    <t>SEGÚN VÍA DE SALIDA Y PAÍS DE DESTINO. PRIMER TRIMESTRE.</t>
  </si>
  <si>
    <t>SEGÚN VIA DE SALIDA Y MOTIVO DEL VIAJE. PRIMER TRIMESTRE.</t>
  </si>
  <si>
    <t>SEGÚN MOTIVO DEL VIAJE Y PAÍS DE DESTINO. PRIMER TRIMESTRE.</t>
  </si>
  <si>
    <t xml:space="preserve">POBLACIÓN DE TURISMO EMISIVO Y SEGMENTOS QUE LO CONFORMAN, SEGÚN PAÍS DE DESTINO. PRIMER TRIMESTRE. </t>
  </si>
  <si>
    <t>RANKING DE PAÍSES MÁS VISITADOS, % DE PARTICIPACIÓN Y VARIACIÓN. PRIMER TRIMESTRE.</t>
  </si>
  <si>
    <t>TABLA DINÁMICA A PARTIR DE LA BASE DE DATOS DEL TURISMO EMISIVO. PRIMER TRIMESTRE.</t>
  </si>
  <si>
    <t>URUGUAY</t>
  </si>
  <si>
    <t>CARIBE</t>
  </si>
  <si>
    <t>PRIMER TRIMESTRE 2018-2019</t>
  </si>
  <si>
    <t>CUADRO 2.  RESIDENTES EN CHILE (TURISTAS) SALIDOS POR MOTIVOS TURÍSTICOS AL EXTRANJERO, PERMANENCIA, GASTO PROMEDIO DIARIO INDIVIDUAL, GASTO TOTAL INDIVIDUAL Y EGRESO DE DIVISAS, SEGÚN PAÍS DE DESTINO.</t>
  </si>
  <si>
    <t>CUADRO 1.  RESIDENTES EN CHILE (TURISTAS) SALIDOS POR MOTIVOS TURÍSTICOS  AL EXTRANJERO Y EGRESO DE DIVISAS.</t>
  </si>
  <si>
    <t>RESIDENTES EN CHILE (TURISTAS) SALIDOS POR MOTIVOS TURÍSTICOS  AL EXTRANJERO Y EGRESO DE DIVISAS. PRIMER TRIMESTRE.</t>
  </si>
  <si>
    <t>CUADRO 3.  RESIDENTES EN CHILE (TURISTAS) SALIDOS POR MOTIVOS TURÍSTICOS QUE VIAJAN AL EXTRANJERO, PERMANENCIA, GASTO PROMEDIO DIARIO INDIVIDUAL, GASTO TOTAL INDIVIDUAL Y EGRESO DE DIVISAS, SEGÚN MOTIVO DEL VIAJE.</t>
  </si>
  <si>
    <t xml:space="preserve">RESIDENTES EN CHILE (TURISTAS) SALIDOS POR MOTIVOS TURÍSTICOS QUE VIAJAN AL EXTRANJERO, PERMANENCIA, GASTO PROMEDIO DIARIO INDIVIDUAL, GASTO TOTAL INDIVIDUAL Y EGRESO DE DIVISAS, </t>
  </si>
  <si>
    <t>CUADRO 4. RESIDENTES EN CHILE (TURISTAS) SALIDOS POR MOTIVOS TURÍSTICOS QUE VIAJAN AL EXTRANJERO, PERMANENCIA, GASTO PROMEDIO DIARIO INDIVIDUAL, GASTO TOTAL INDIVIDUAL Y EGRESO DE DIVISAS, SEGÚN VÍA DE SALIDA Y PAÍS DE DESTINO.</t>
  </si>
  <si>
    <t>CUADRO 5.  RESIDENTES EN CHILE (TURISTAS) SALIDOS POR MOTIVOS TURÍSTICOS QUE VIAJAN AL EXTRANJERO, PERMANENCIA, GASTO PROMEDIO DIARIO INDIVIDUAL, GASTO TOTAL INDIVIDUAL Y EGRESO DE DIVISAS, SEGÚN VIA DE SALIDA Y MOTIVO DEL VIAJE.</t>
  </si>
  <si>
    <t>PRIMER TRIMESTRE 2018- 2019</t>
  </si>
  <si>
    <t>CUADRO 6. RESIDENTES EN CHILE (TURISTAS) SALIDOS POR MOTIVOS TURÍSTICOS QUE VIAJAN AL EXTRANJERO, PERMANENCIA, GASTO PROMEDIO DIARIO INDIVIDUAL, GASTO TOTAL INDIVIDUAL Y EGRESO DE DIVISAS, SEGÚN MOTIVO DEL VIAJE Y PAÍS DE DESTINO.</t>
  </si>
  <si>
    <t>Salidas Turistas</t>
  </si>
  <si>
    <t>CRUCE DE INFORMACIÓN</t>
  </si>
  <si>
    <t>Total general</t>
  </si>
  <si>
    <t>-</t>
  </si>
  <si>
    <t>9°</t>
  </si>
  <si>
    <t>TRANSPORTE INTERNACIONAL</t>
  </si>
  <si>
    <t>(Todas)</t>
  </si>
  <si>
    <t>Canadá</t>
  </si>
  <si>
    <t>En atención a las Recomendaciones Internacionales de Estadísticas de Turismo de la OMT, es que Sernatur se encuentra ejecutando un proyecto</t>
  </si>
  <si>
    <t>denominado “Empalme de cifras históricas del Turismo Receptivo y Emisivo, años 2013-2018”. Esta acción, tiene por objeto poner a disposición de</t>
  </si>
  <si>
    <t>las unidades requirentes del Sernatur, de la Subsecretaría de Turismo, de sus autoridades y de clientes externos en general, la serie histórica</t>
  </si>
  <si>
    <t>homologada 2013-2018, que permita visualizar en un contexto más amplio la evolución tanto del Turismo Emisor y Receptor.</t>
  </si>
  <si>
    <t>Elaboración: Departamento de Estadísticas, SERNATUR.</t>
  </si>
  <si>
    <r>
      <rPr>
        <b/>
        <sz val="9"/>
        <color theme="7"/>
        <rFont val="Calibri"/>
        <family val="2"/>
        <scheme val="minor"/>
      </rPr>
      <t>Nota</t>
    </r>
    <r>
      <rPr>
        <sz val="9"/>
        <color theme="7"/>
        <rFont val="Calibri"/>
        <family val="2"/>
        <scheme val="minor"/>
      </rPr>
      <t>: A partir del año 2019, las cifras de Turismo Emisivo se expanden según "</t>
    </r>
    <r>
      <rPr>
        <i/>
        <sz val="9"/>
        <color theme="7"/>
        <rFont val="Calibri"/>
        <family val="2"/>
        <scheme val="minor"/>
      </rPr>
      <t>Residentes en Chile salidos por motivos turísticos</t>
    </r>
    <r>
      <rPr>
        <sz val="9"/>
        <color theme="7"/>
        <rFont val="Calibri"/>
        <family val="2"/>
        <scheme val="minor"/>
      </rPr>
      <t>"</t>
    </r>
  </si>
  <si>
    <t>Cifras provisorias y rectificadas</t>
  </si>
  <si>
    <t>http://www.subturismo.gob.cl/wp-content/uploads/2015/10/Pol%C3%ADtica-de-Revisi%C3%B3n-y-Rectificaci%C3%B3n-de-Estad%C3%ADsticas-del-Turismo.pdf</t>
  </si>
  <si>
    <r>
      <rPr>
        <b/>
        <sz val="10"/>
        <color theme="7"/>
        <rFont val="Calibri"/>
        <family val="2"/>
        <scheme val="minor"/>
      </rPr>
      <t>Nota 1</t>
    </r>
    <r>
      <rPr>
        <sz val="10"/>
        <color theme="7"/>
        <rFont val="Calibri"/>
        <family val="2"/>
        <scheme val="minor"/>
      </rPr>
      <t>: Durante el presente año se incorpora la medición de Uruguay y Caribe.</t>
    </r>
  </si>
  <si>
    <r>
      <rPr>
        <b/>
        <sz val="10"/>
        <color theme="7"/>
        <rFont val="Calibri"/>
        <family val="2"/>
        <scheme val="minor"/>
      </rPr>
      <t>Nota 2</t>
    </r>
    <r>
      <rPr>
        <sz val="10"/>
        <color theme="7"/>
        <rFont val="Calibri"/>
        <family val="2"/>
        <scheme val="minor"/>
      </rPr>
      <t>: Se agrupa Bolivia en " O. América", por no tener representatividad muestral.</t>
    </r>
  </si>
  <si>
    <t>Nota: O. América, O. Europa y O. Mundo, no se incorporan al ranking de países.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</si>
</sst>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_-;\-* #,##0.00_-;_-* &quot;-&quot;??_-;_-@_-"/>
    <numFmt numFmtId="165" formatCode="#,##0.0"/>
    <numFmt numFmtId="166" formatCode="0.0"/>
    <numFmt numFmtId="167" formatCode="#,##0_ ;\-#,##0\ "/>
    <numFmt numFmtId="168" formatCode="_-* #,##0.0_-;\-* #,##0.0_-;_-* &quot;-&quot;??_-;_-@_-"/>
    <numFmt numFmtId="169" formatCode="0.0%"/>
    <numFmt numFmtId="170" formatCode="###0.00"/>
    <numFmt numFmtId="171" formatCode="###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 Narow"/>
    </font>
    <font>
      <sz val="10"/>
      <name val="Calibri"/>
      <family val="2"/>
      <scheme val="minor"/>
    </font>
    <font>
      <b/>
      <sz val="20"/>
      <color indexed="9"/>
      <name val="Verdana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 Narrow"/>
      <family val="2"/>
    </font>
    <font>
      <b/>
      <sz val="10"/>
      <color theme="0" tint="-0.499984740745262"/>
      <name val="Arial Narrow"/>
      <family val="2"/>
    </font>
    <font>
      <b/>
      <sz val="20"/>
      <color theme="0" tint="-0.499984740745262"/>
      <name val="Verdana"/>
      <family val="2"/>
    </font>
    <font>
      <b/>
      <sz val="10"/>
      <color theme="0" tint="-0.499984740745262"/>
      <name val="Arial"/>
      <family val="2"/>
    </font>
    <font>
      <b/>
      <sz val="10"/>
      <color theme="7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7"/>
      <name val="Calibri"/>
      <family val="2"/>
      <scheme val="minor"/>
    </font>
    <font>
      <sz val="10"/>
      <name val="Arial"/>
      <family val="2"/>
    </font>
    <font>
      <sz val="10"/>
      <color theme="7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name val="Arial Narow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7"/>
      <name val="Calibri"/>
      <scheme val="minor"/>
    </font>
    <font>
      <b/>
      <sz val="10"/>
      <color theme="7"/>
      <name val="Calibri"/>
      <scheme val="minor"/>
    </font>
    <font>
      <sz val="9"/>
      <name val="Calibri"/>
      <family val="2"/>
      <scheme val="minor"/>
    </font>
    <font>
      <b/>
      <sz val="7"/>
      <color theme="1" tint="0.34998626667073579"/>
      <name val="Arial"/>
      <family val="2"/>
    </font>
    <font>
      <i/>
      <sz val="8"/>
      <color theme="0" tint="-0.499984740745262"/>
      <name val="Calibri"/>
      <family val="2"/>
      <scheme val="minor"/>
    </font>
    <font>
      <sz val="9"/>
      <color theme="7"/>
      <name val="Calibri"/>
      <family val="2"/>
      <scheme val="minor"/>
    </font>
    <font>
      <b/>
      <sz val="9"/>
      <color theme="7"/>
      <name val="Calibri"/>
      <family val="2"/>
      <scheme val="minor"/>
    </font>
    <font>
      <i/>
      <sz val="9"/>
      <color theme="7"/>
      <name val="Calibri"/>
      <family val="2"/>
      <scheme val="minor"/>
    </font>
    <font>
      <sz val="10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u/>
      <sz val="9"/>
      <color indexed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A300"/>
        <bgColor indexed="64"/>
      </patternFill>
    </fill>
    <fill>
      <patternFill patternType="solid">
        <fgColor rgb="FFFFA300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6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 style="thin">
        <color theme="6" tint="0.39997558519241921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theme="0"/>
      </bottom>
      <diagonal/>
    </border>
  </borders>
  <cellStyleXfs count="13"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30" fillId="0" borderId="0"/>
    <xf numFmtId="164" fontId="4" fillId="0" borderId="0" applyFont="0" applyFill="0" applyBorder="0" applyAlignment="0" applyProtection="0"/>
    <xf numFmtId="0" fontId="1" fillId="0" borderId="0"/>
  </cellStyleXfs>
  <cellXfs count="311">
    <xf numFmtId="0" fontId="0" fillId="0" borderId="0" xfId="0"/>
    <xf numFmtId="0" fontId="12" fillId="3" borderId="0" xfId="0" applyFont="1" applyFill="1" applyAlignment="1">
      <alignment wrapText="1"/>
    </xf>
    <xf numFmtId="0" fontId="12" fillId="3" borderId="0" xfId="0" applyFont="1" applyFill="1"/>
    <xf numFmtId="165" fontId="12" fillId="3" borderId="0" xfId="0" applyNumberFormat="1" applyFont="1" applyFill="1"/>
    <xf numFmtId="3" fontId="12" fillId="3" borderId="0" xfId="0" applyNumberFormat="1" applyFont="1" applyFill="1"/>
    <xf numFmtId="0" fontId="12" fillId="3" borderId="0" xfId="0" applyFont="1" applyFill="1" applyAlignment="1">
      <alignment vertical="center" wrapText="1"/>
    </xf>
    <xf numFmtId="0" fontId="8" fillId="3" borderId="0" xfId="0" applyFont="1" applyFill="1" applyBorder="1"/>
    <xf numFmtId="0" fontId="9" fillId="3" borderId="0" xfId="0" applyFont="1" applyFill="1" applyAlignment="1">
      <alignment wrapText="1"/>
    </xf>
    <xf numFmtId="0" fontId="9" fillId="3" borderId="0" xfId="0" applyFont="1" applyFill="1" applyBorder="1"/>
    <xf numFmtId="0" fontId="9" fillId="3" borderId="0" xfId="0" applyFont="1" applyFill="1"/>
    <xf numFmtId="0" fontId="11" fillId="3" borderId="0" xfId="0" applyFont="1" applyFill="1"/>
    <xf numFmtId="3" fontId="11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wrapText="1"/>
    </xf>
    <xf numFmtId="3" fontId="8" fillId="3" borderId="0" xfId="0" applyNumberFormat="1" applyFont="1" applyFill="1"/>
    <xf numFmtId="3" fontId="9" fillId="3" borderId="0" xfId="0" applyNumberFormat="1" applyFont="1" applyFill="1"/>
    <xf numFmtId="165" fontId="9" fillId="3" borderId="0" xfId="0" applyNumberFormat="1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vertical="top" wrapText="1"/>
    </xf>
    <xf numFmtId="166" fontId="9" fillId="3" borderId="0" xfId="0" applyNumberFormat="1" applyFont="1" applyFill="1"/>
    <xf numFmtId="3" fontId="8" fillId="3" borderId="0" xfId="0" applyNumberFormat="1" applyFont="1" applyFill="1" applyBorder="1"/>
    <xf numFmtId="165" fontId="8" fillId="3" borderId="0" xfId="0" applyNumberFormat="1" applyFont="1" applyFill="1" applyBorder="1"/>
    <xf numFmtId="166" fontId="8" fillId="3" borderId="0" xfId="0" applyNumberFormat="1" applyFont="1" applyFill="1" applyBorder="1"/>
    <xf numFmtId="0" fontId="9" fillId="2" borderId="0" xfId="6" applyFont="1" applyFill="1"/>
    <xf numFmtId="3" fontId="9" fillId="2" borderId="0" xfId="6" applyNumberFormat="1" applyFont="1" applyFill="1"/>
    <xf numFmtId="165" fontId="9" fillId="2" borderId="0" xfId="6" applyNumberFormat="1" applyFont="1" applyFill="1"/>
    <xf numFmtId="0" fontId="9" fillId="0" borderId="0" xfId="6" applyFont="1"/>
    <xf numFmtId="0" fontId="0" fillId="3" borderId="0" xfId="0" applyFill="1"/>
    <xf numFmtId="0" fontId="8" fillId="3" borderId="0" xfId="0" applyFont="1" applyFill="1" applyAlignment="1">
      <alignment vertical="top"/>
    </xf>
    <xf numFmtId="164" fontId="5" fillId="3" borderId="0" xfId="7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1" applyFont="1" applyFill="1" applyAlignment="1" applyProtection="1">
      <alignment vertical="top" wrapText="1"/>
    </xf>
    <xf numFmtId="0" fontId="9" fillId="4" borderId="0" xfId="1" applyFont="1" applyFill="1" applyBorder="1" applyAlignment="1" applyProtection="1">
      <alignment vertical="top" wrapText="1"/>
    </xf>
    <xf numFmtId="0" fontId="8" fillId="4" borderId="0" xfId="1" applyFont="1" applyFill="1" applyBorder="1" applyAlignment="1" applyProtection="1">
      <alignment horizontal="left"/>
    </xf>
    <xf numFmtId="49" fontId="8" fillId="4" borderId="0" xfId="0" applyNumberFormat="1" applyFont="1" applyFill="1" applyAlignment="1"/>
    <xf numFmtId="0" fontId="13" fillId="4" borderId="0" xfId="0" applyFont="1" applyFill="1" applyAlignment="1">
      <alignment vertical="center" wrapText="1"/>
    </xf>
    <xf numFmtId="0" fontId="14" fillId="4" borderId="0" xfId="0" applyFont="1" applyFill="1"/>
    <xf numFmtId="0" fontId="7" fillId="4" borderId="0" xfId="0" applyFont="1" applyFill="1" applyBorder="1"/>
    <xf numFmtId="0" fontId="19" fillId="4" borderId="0" xfId="0" applyFont="1" applyFill="1" applyAlignment="1"/>
    <xf numFmtId="0" fontId="18" fillId="4" borderId="1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7" fillId="4" borderId="0" xfId="0" applyFont="1" applyFill="1" applyAlignment="1"/>
    <xf numFmtId="0" fontId="20" fillId="4" borderId="0" xfId="0" applyFont="1" applyFill="1" applyAlignment="1"/>
    <xf numFmtId="0" fontId="2" fillId="4" borderId="0" xfId="0" applyFont="1" applyFill="1" applyAlignment="1"/>
    <xf numFmtId="0" fontId="2" fillId="4" borderId="0" xfId="0" applyFont="1" applyFill="1" applyBorder="1" applyAlignment="1"/>
    <xf numFmtId="0" fontId="8" fillId="4" borderId="12" xfId="0" applyFont="1" applyFill="1" applyBorder="1" applyAlignment="1">
      <alignment horizontal="left"/>
    </xf>
    <xf numFmtId="0" fontId="17" fillId="4" borderId="0" xfId="1" applyFont="1" applyFill="1" applyAlignment="1" applyProtection="1">
      <alignment horizontal="left"/>
    </xf>
    <xf numFmtId="0" fontId="17" fillId="4" borderId="0" xfId="1" applyFont="1" applyFill="1" applyAlignment="1" applyProtection="1">
      <alignment wrapText="1"/>
    </xf>
    <xf numFmtId="0" fontId="21" fillId="4" borderId="0" xfId="1" applyFont="1" applyFill="1" applyAlignment="1" applyProtection="1">
      <alignment wrapText="1"/>
    </xf>
    <xf numFmtId="0" fontId="22" fillId="4" borderId="0" xfId="1" applyFont="1" applyFill="1" applyAlignment="1" applyProtection="1">
      <alignment vertical="top" wrapText="1"/>
    </xf>
    <xf numFmtId="0" fontId="17" fillId="4" borderId="0" xfId="1" applyFont="1" applyFill="1" applyBorder="1" applyAlignment="1" applyProtection="1">
      <alignment wrapText="1"/>
    </xf>
    <xf numFmtId="0" fontId="21" fillId="4" borderId="0" xfId="1" applyFont="1" applyFill="1" applyBorder="1" applyAlignment="1" applyProtection="1">
      <alignment wrapText="1"/>
    </xf>
    <xf numFmtId="0" fontId="22" fillId="4" borderId="0" xfId="1" applyFont="1" applyFill="1" applyBorder="1" applyAlignment="1" applyProtection="1">
      <alignment vertical="top" wrapText="1"/>
    </xf>
    <xf numFmtId="0" fontId="17" fillId="4" borderId="0" xfId="1" applyFont="1" applyFill="1" applyBorder="1" applyAlignment="1" applyProtection="1">
      <alignment horizontal="left"/>
    </xf>
    <xf numFmtId="49" fontId="21" fillId="4" borderId="0" xfId="0" applyNumberFormat="1" applyFont="1" applyFill="1" applyAlignment="1"/>
    <xf numFmtId="49" fontId="23" fillId="4" borderId="0" xfId="0" applyNumberFormat="1" applyFont="1" applyFill="1" applyAlignment="1"/>
    <xf numFmtId="0" fontId="21" fillId="4" borderId="0" xfId="0" applyFont="1" applyFill="1" applyAlignment="1">
      <alignment wrapText="1"/>
    </xf>
    <xf numFmtId="0" fontId="24" fillId="4" borderId="0" xfId="0" applyFont="1" applyFill="1" applyAlignment="1">
      <alignment vertical="center" wrapText="1"/>
    </xf>
    <xf numFmtId="0" fontId="17" fillId="4" borderId="0" xfId="0" applyFont="1" applyFill="1" applyAlignment="1"/>
    <xf numFmtId="0" fontId="21" fillId="4" borderId="0" xfId="0" applyFont="1" applyFill="1" applyAlignment="1"/>
    <xf numFmtId="0" fontId="21" fillId="4" borderId="0" xfId="0" applyFont="1" applyFill="1" applyBorder="1" applyAlignment="1"/>
    <xf numFmtId="0" fontId="25" fillId="4" borderId="0" xfId="0" applyFont="1" applyFill="1"/>
    <xf numFmtId="0" fontId="26" fillId="3" borderId="0" xfId="0" applyFont="1" applyFill="1" applyAlignment="1">
      <alignment vertical="center"/>
    </xf>
    <xf numFmtId="0" fontId="26" fillId="3" borderId="0" xfId="0" applyFont="1" applyFill="1" applyAlignment="1"/>
    <xf numFmtId="0" fontId="26" fillId="3" borderId="0" xfId="0" applyFont="1" applyFill="1" applyAlignment="1">
      <alignment vertical="top"/>
    </xf>
    <xf numFmtId="0" fontId="0" fillId="3" borderId="0" xfId="0" applyFill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" fontId="18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165" fontId="12" fillId="3" borderId="0" xfId="0" applyNumberFormat="1" applyFont="1" applyFill="1" applyBorder="1" applyAlignment="1">
      <alignment horizontal="right" vertical="center"/>
    </xf>
    <xf numFmtId="0" fontId="26" fillId="3" borderId="0" xfId="0" applyFont="1" applyFill="1" applyBorder="1"/>
    <xf numFmtId="165" fontId="26" fillId="3" borderId="0" xfId="0" applyNumberFormat="1" applyFont="1" applyFill="1" applyBorder="1" applyAlignment="1">
      <alignment horizontal="right" vertical="center"/>
    </xf>
    <xf numFmtId="0" fontId="29" fillId="3" borderId="0" xfId="0" applyFont="1" applyFill="1" applyBorder="1"/>
    <xf numFmtId="165" fontId="29" fillId="3" borderId="0" xfId="0" applyNumberFormat="1" applyFont="1" applyFill="1" applyBorder="1" applyAlignment="1">
      <alignment horizontal="right" vertical="center"/>
    </xf>
    <xf numFmtId="3" fontId="26" fillId="3" borderId="0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Border="1" applyAlignment="1">
      <alignment horizontal="right" vertical="center"/>
    </xf>
    <xf numFmtId="0" fontId="29" fillId="3" borderId="0" xfId="0" applyFont="1" applyFill="1"/>
    <xf numFmtId="0" fontId="27" fillId="5" borderId="4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11" xfId="0" applyFont="1" applyFill="1" applyBorder="1"/>
    <xf numFmtId="3" fontId="27" fillId="5" borderId="5" xfId="0" applyNumberFormat="1" applyFont="1" applyFill="1" applyBorder="1"/>
    <xf numFmtId="165" fontId="27" fillId="5" borderId="7" xfId="0" applyNumberFormat="1" applyFont="1" applyFill="1" applyBorder="1"/>
    <xf numFmtId="3" fontId="27" fillId="5" borderId="6" xfId="0" applyNumberFormat="1" applyFont="1" applyFill="1" applyBorder="1"/>
    <xf numFmtId="0" fontId="18" fillId="3" borderId="0" xfId="0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right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0" xfId="0" applyFont="1" applyFill="1" applyBorder="1"/>
    <xf numFmtId="3" fontId="27" fillId="5" borderId="13" xfId="0" applyNumberFormat="1" applyFont="1" applyFill="1" applyBorder="1"/>
    <xf numFmtId="3" fontId="27" fillId="5" borderId="14" xfId="0" applyNumberFormat="1" applyFont="1" applyFill="1" applyBorder="1"/>
    <xf numFmtId="0" fontId="27" fillId="5" borderId="13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center" vertical="center" wrapText="1"/>
    </xf>
    <xf numFmtId="165" fontId="29" fillId="3" borderId="0" xfId="0" applyNumberFormat="1" applyFont="1" applyFill="1" applyBorder="1"/>
    <xf numFmtId="166" fontId="29" fillId="3" borderId="0" xfId="0" applyNumberFormat="1" applyFont="1" applyFill="1" applyBorder="1"/>
    <xf numFmtId="3" fontId="29" fillId="3" borderId="0" xfId="0" applyNumberFormat="1" applyFont="1" applyFill="1" applyBorder="1"/>
    <xf numFmtId="0" fontId="10" fillId="0" borderId="0" xfId="0" applyFont="1" applyAlignment="1">
      <alignment vertical="center"/>
    </xf>
    <xf numFmtId="0" fontId="29" fillId="3" borderId="0" xfId="0" applyFont="1" applyFill="1" applyAlignment="1">
      <alignment wrapText="1"/>
    </xf>
    <xf numFmtId="165" fontId="29" fillId="3" borderId="0" xfId="0" applyNumberFormat="1" applyFont="1" applyFill="1"/>
    <xf numFmtId="0" fontId="28" fillId="5" borderId="13" xfId="0" applyFont="1" applyFill="1" applyBorder="1"/>
    <xf numFmtId="0" fontId="27" fillId="5" borderId="14" xfId="0" applyFont="1" applyFill="1" applyBorder="1"/>
    <xf numFmtId="165" fontId="27" fillId="5" borderId="0" xfId="0" applyNumberFormat="1" applyFont="1" applyFill="1" applyBorder="1"/>
    <xf numFmtId="0" fontId="28" fillId="5" borderId="5" xfId="0" applyFont="1" applyFill="1" applyBorder="1"/>
    <xf numFmtId="0" fontId="27" fillId="5" borderId="6" xfId="0" applyFont="1" applyFill="1" applyBorder="1"/>
    <xf numFmtId="3" fontId="27" fillId="5" borderId="0" xfId="0" applyNumberFormat="1" applyFont="1" applyFill="1" applyBorder="1"/>
    <xf numFmtId="3" fontId="26" fillId="3" borderId="0" xfId="0" applyNumberFormat="1" applyFont="1" applyFill="1" applyBorder="1"/>
    <xf numFmtId="165" fontId="26" fillId="3" borderId="0" xfId="0" applyNumberFormat="1" applyFont="1" applyFill="1" applyBorder="1"/>
    <xf numFmtId="0" fontId="10" fillId="3" borderId="0" xfId="0" applyFont="1" applyFill="1" applyAlignment="1">
      <alignment vertical="center"/>
    </xf>
    <xf numFmtId="3" fontId="27" fillId="5" borderId="13" xfId="0" applyNumberFormat="1" applyFont="1" applyFill="1" applyBorder="1" applyAlignment="1">
      <alignment horizontal="right"/>
    </xf>
    <xf numFmtId="165" fontId="27" fillId="5" borderId="0" xfId="0" applyNumberFormat="1" applyFont="1" applyFill="1" applyBorder="1" applyAlignment="1">
      <alignment horizontal="right"/>
    </xf>
    <xf numFmtId="3" fontId="27" fillId="5" borderId="14" xfId="0" applyNumberFormat="1" applyFont="1" applyFill="1" applyBorder="1" applyAlignment="1">
      <alignment horizontal="right"/>
    </xf>
    <xf numFmtId="3" fontId="29" fillId="3" borderId="0" xfId="0" applyNumberFormat="1" applyFont="1" applyFill="1" applyBorder="1" applyAlignment="1">
      <alignment horizontal="right"/>
    </xf>
    <xf numFmtId="165" fontId="29" fillId="3" borderId="0" xfId="0" applyNumberFormat="1" applyFont="1" applyFill="1" applyBorder="1" applyAlignment="1">
      <alignment horizontal="right"/>
    </xf>
    <xf numFmtId="0" fontId="26" fillId="3" borderId="0" xfId="0" applyFont="1" applyFill="1" applyBorder="1" applyAlignment="1">
      <alignment horizontal="left"/>
    </xf>
    <xf numFmtId="0" fontId="26" fillId="0" borderId="0" xfId="0" applyFont="1" applyAlignment="1">
      <alignment vertical="center"/>
    </xf>
    <xf numFmtId="0" fontId="29" fillId="3" borderId="0" xfId="0" applyFont="1" applyFill="1" applyAlignment="1">
      <alignment vertical="center"/>
    </xf>
    <xf numFmtId="1" fontId="26" fillId="3" borderId="0" xfId="0" applyNumberFormat="1" applyFont="1" applyFill="1" applyBorder="1" applyAlignment="1">
      <alignment horizontal="center" vertical="center" wrapText="1"/>
    </xf>
    <xf numFmtId="3" fontId="27" fillId="5" borderId="7" xfId="0" applyNumberFormat="1" applyFont="1" applyFill="1" applyBorder="1"/>
    <xf numFmtId="0" fontId="26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/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3" fontId="27" fillId="5" borderId="5" xfId="0" applyNumberFormat="1" applyFont="1" applyFill="1" applyBorder="1" applyAlignment="1">
      <alignment horizontal="right" vertical="center" wrapText="1"/>
    </xf>
    <xf numFmtId="0" fontId="29" fillId="3" borderId="16" xfId="0" applyFont="1" applyFill="1" applyBorder="1"/>
    <xf numFmtId="0" fontId="29" fillId="3" borderId="17" xfId="0" applyFont="1" applyFill="1" applyBorder="1"/>
    <xf numFmtId="3" fontId="9" fillId="2" borderId="0" xfId="6" applyNumberFormat="1" applyFont="1" applyFill="1" applyBorder="1"/>
    <xf numFmtId="0" fontId="9" fillId="2" borderId="0" xfId="6" applyFont="1" applyFill="1" applyBorder="1"/>
    <xf numFmtId="0" fontId="9" fillId="2" borderId="18" xfId="6" applyFont="1" applyFill="1" applyBorder="1"/>
    <xf numFmtId="3" fontId="9" fillId="2" borderId="18" xfId="6" applyNumberFormat="1" applyFont="1" applyFill="1" applyBorder="1"/>
    <xf numFmtId="165" fontId="9" fillId="2" borderId="18" xfId="6" applyNumberFormat="1" applyFont="1" applyFill="1" applyBorder="1"/>
    <xf numFmtId="0" fontId="27" fillId="5" borderId="5" xfId="0" applyFont="1" applyFill="1" applyBorder="1" applyAlignment="1">
      <alignment horizontal="left" vertical="center" wrapText="1"/>
    </xf>
    <xf numFmtId="166" fontId="12" fillId="3" borderId="0" xfId="0" applyNumberFormat="1" applyFont="1" applyFill="1"/>
    <xf numFmtId="0" fontId="29" fillId="3" borderId="0" xfId="0" applyFont="1" applyFill="1" applyBorder="1" applyAlignment="1">
      <alignment horizontal="center"/>
    </xf>
    <xf numFmtId="169" fontId="29" fillId="3" borderId="0" xfId="0" applyNumberFormat="1" applyFont="1" applyFill="1" applyBorder="1" applyAlignment="1">
      <alignment horizontal="right"/>
    </xf>
    <xf numFmtId="169" fontId="29" fillId="3" borderId="0" xfId="0" applyNumberFormat="1" applyFont="1" applyFill="1" applyBorder="1" applyAlignment="1">
      <alignment horizontal="right" vertical="center"/>
    </xf>
    <xf numFmtId="3" fontId="29" fillId="3" borderId="16" xfId="0" applyNumberFormat="1" applyFont="1" applyFill="1" applyBorder="1" applyAlignment="1">
      <alignment horizontal="right"/>
    </xf>
    <xf numFmtId="3" fontId="29" fillId="3" borderId="16" xfId="0" applyNumberFormat="1" applyFont="1" applyFill="1" applyBorder="1" applyAlignment="1">
      <alignment horizontal="center"/>
    </xf>
    <xf numFmtId="169" fontId="29" fillId="3" borderId="16" xfId="4" applyNumberFormat="1" applyFont="1" applyFill="1" applyBorder="1" applyAlignment="1">
      <alignment horizontal="right"/>
    </xf>
    <xf numFmtId="3" fontId="29" fillId="3" borderId="0" xfId="0" applyNumberFormat="1" applyFont="1" applyFill="1" applyBorder="1" applyAlignment="1">
      <alignment horizontal="center"/>
    </xf>
    <xf numFmtId="169" fontId="29" fillId="3" borderId="0" xfId="4" applyNumberFormat="1" applyFont="1" applyFill="1" applyBorder="1" applyAlignment="1">
      <alignment horizontal="right"/>
    </xf>
    <xf numFmtId="3" fontId="29" fillId="3" borderId="17" xfId="0" applyNumberFormat="1" applyFont="1" applyFill="1" applyBorder="1" applyAlignment="1">
      <alignment horizontal="right"/>
    </xf>
    <xf numFmtId="3" fontId="29" fillId="3" borderId="17" xfId="0" applyNumberFormat="1" applyFont="1" applyFill="1" applyBorder="1" applyAlignment="1">
      <alignment horizontal="center"/>
    </xf>
    <xf numFmtId="165" fontId="29" fillId="3" borderId="17" xfId="0" applyNumberFormat="1" applyFont="1" applyFill="1" applyBorder="1" applyAlignment="1">
      <alignment horizontal="right"/>
    </xf>
    <xf numFmtId="167" fontId="31" fillId="3" borderId="0" xfId="0" applyNumberFormat="1" applyFont="1" applyFill="1"/>
    <xf numFmtId="168" fontId="31" fillId="3" borderId="0" xfId="0" applyNumberFormat="1" applyFont="1" applyFill="1"/>
    <xf numFmtId="3" fontId="9" fillId="3" borderId="0" xfId="0" applyNumberFormat="1" applyFont="1" applyFill="1" applyBorder="1"/>
    <xf numFmtId="167" fontId="31" fillId="3" borderId="0" xfId="0" applyNumberFormat="1" applyFont="1" applyFill="1" applyBorder="1"/>
    <xf numFmtId="168" fontId="31" fillId="3" borderId="0" xfId="0" applyNumberFormat="1" applyFont="1" applyFill="1" applyBorder="1"/>
    <xf numFmtId="167" fontId="29" fillId="3" borderId="0" xfId="0" applyNumberFormat="1" applyFont="1" applyFill="1" applyBorder="1"/>
    <xf numFmtId="168" fontId="29" fillId="3" borderId="0" xfId="0" applyNumberFormat="1" applyFont="1" applyFill="1" applyBorder="1"/>
    <xf numFmtId="167" fontId="26" fillId="3" borderId="19" xfId="0" applyNumberFormat="1" applyFont="1" applyFill="1" applyBorder="1"/>
    <xf numFmtId="168" fontId="26" fillId="3" borderId="19" xfId="0" applyNumberFormat="1" applyFont="1" applyFill="1" applyBorder="1"/>
    <xf numFmtId="167" fontId="29" fillId="3" borderId="0" xfId="0" applyNumberFormat="1" applyFont="1" applyFill="1"/>
    <xf numFmtId="168" fontId="29" fillId="3" borderId="0" xfId="0" applyNumberFormat="1" applyFont="1" applyFill="1"/>
    <xf numFmtId="167" fontId="26" fillId="3" borderId="0" xfId="0" applyNumberFormat="1" applyFont="1" applyFill="1" applyBorder="1"/>
    <xf numFmtId="168" fontId="26" fillId="3" borderId="0" xfId="0" applyNumberFormat="1" applyFont="1" applyFill="1" applyBorder="1"/>
    <xf numFmtId="167" fontId="26" fillId="8" borderId="0" xfId="0" applyNumberFormat="1" applyFont="1" applyFill="1" applyBorder="1"/>
    <xf numFmtId="168" fontId="26" fillId="8" borderId="0" xfId="0" applyNumberFormat="1" applyFont="1" applyFill="1" applyBorder="1"/>
    <xf numFmtId="167" fontId="27" fillId="7" borderId="0" xfId="0" applyNumberFormat="1" applyFont="1" applyFill="1" applyBorder="1"/>
    <xf numFmtId="168" fontId="27" fillId="7" borderId="0" xfId="0" applyNumberFormat="1" applyFont="1" applyFill="1" applyBorder="1"/>
    <xf numFmtId="167" fontId="27" fillId="6" borderId="0" xfId="0" applyNumberFormat="1" applyFont="1" applyFill="1" applyBorder="1"/>
    <xf numFmtId="168" fontId="27" fillId="6" borderId="0" xfId="0" applyNumberFormat="1" applyFont="1" applyFill="1" applyBorder="1"/>
    <xf numFmtId="167" fontId="26" fillId="8" borderId="21" xfId="0" applyNumberFormat="1" applyFont="1" applyFill="1" applyBorder="1"/>
    <xf numFmtId="168" fontId="26" fillId="8" borderId="21" xfId="0" applyNumberFormat="1" applyFont="1" applyFill="1" applyBorder="1"/>
    <xf numFmtId="167" fontId="27" fillId="7" borderId="20" xfId="0" applyNumberFormat="1" applyFont="1" applyFill="1" applyBorder="1"/>
    <xf numFmtId="168" fontId="27" fillId="7" borderId="20" xfId="0" applyNumberFormat="1" applyFont="1" applyFill="1" applyBorder="1"/>
    <xf numFmtId="167" fontId="27" fillId="7" borderId="22" xfId="0" applyNumberFormat="1" applyFont="1" applyFill="1" applyBorder="1"/>
    <xf numFmtId="166" fontId="9" fillId="3" borderId="0" xfId="0" applyNumberFormat="1" applyFont="1" applyFill="1" applyBorder="1"/>
    <xf numFmtId="167" fontId="32" fillId="3" borderId="0" xfId="0" applyNumberFormat="1" applyFont="1" applyFill="1" applyBorder="1"/>
    <xf numFmtId="168" fontId="32" fillId="3" borderId="0" xfId="0" applyNumberFormat="1" applyFont="1" applyFill="1" applyBorder="1"/>
    <xf numFmtId="167" fontId="33" fillId="3" borderId="0" xfId="0" applyNumberFormat="1" applyFont="1" applyFill="1" applyBorder="1"/>
    <xf numFmtId="168" fontId="33" fillId="3" borderId="0" xfId="0" applyNumberFormat="1" applyFont="1" applyFill="1" applyBorder="1"/>
    <xf numFmtId="0" fontId="34" fillId="3" borderId="0" xfId="0" applyFont="1" applyFill="1"/>
    <xf numFmtId="171" fontId="29" fillId="3" borderId="0" xfId="0" applyNumberFormat="1" applyFont="1" applyFill="1" applyBorder="1" applyAlignment="1">
      <alignment horizontal="right" vertical="center"/>
    </xf>
    <xf numFmtId="168" fontId="29" fillId="0" borderId="0" xfId="0" applyNumberFormat="1" applyFont="1"/>
    <xf numFmtId="3" fontId="29" fillId="3" borderId="0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Border="1" applyAlignment="1">
      <alignment horizontal="right" vertical="center"/>
    </xf>
    <xf numFmtId="3" fontId="27" fillId="5" borderId="13" xfId="0" applyNumberFormat="1" applyFont="1" applyFill="1" applyBorder="1"/>
    <xf numFmtId="3" fontId="27" fillId="5" borderId="14" xfId="0" applyNumberFormat="1" applyFont="1" applyFill="1" applyBorder="1"/>
    <xf numFmtId="3" fontId="26" fillId="3" borderId="0" xfId="0" applyNumberFormat="1" applyFont="1" applyFill="1" applyBorder="1" applyAlignment="1">
      <alignment horizontal="center"/>
    </xf>
    <xf numFmtId="3" fontId="27" fillId="5" borderId="0" xfId="0" applyNumberFormat="1" applyFont="1" applyFill="1" applyBorder="1" applyAlignment="1">
      <alignment horizontal="center"/>
    </xf>
    <xf numFmtId="0" fontId="27" fillId="5" borderId="5" xfId="0" applyFont="1" applyFill="1" applyBorder="1"/>
    <xf numFmtId="0" fontId="18" fillId="3" borderId="13" xfId="0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right" vertical="center"/>
    </xf>
    <xf numFmtId="3" fontId="29" fillId="3" borderId="13" xfId="0" applyNumberFormat="1" applyFont="1" applyFill="1" applyBorder="1" applyAlignment="1">
      <alignment horizontal="right" vertical="center"/>
    </xf>
    <xf numFmtId="3" fontId="12" fillId="3" borderId="13" xfId="0" applyNumberFormat="1" applyFont="1" applyFill="1" applyBorder="1" applyAlignment="1">
      <alignment horizontal="right" vertical="center"/>
    </xf>
    <xf numFmtId="0" fontId="11" fillId="3" borderId="0" xfId="0" pivotButton="1" applyFont="1" applyFill="1"/>
    <xf numFmtId="0" fontId="27" fillId="5" borderId="4" xfId="0" pivotButton="1" applyFont="1" applyFill="1" applyBorder="1" applyAlignment="1">
      <alignment horizontal="center" vertical="center" wrapText="1"/>
    </xf>
    <xf numFmtId="0" fontId="27" fillId="5" borderId="0" xfId="0" pivotButton="1" applyFont="1" applyFill="1" applyBorder="1" applyAlignment="1">
      <alignment horizontal="center" vertical="center" wrapText="1"/>
    </xf>
    <xf numFmtId="0" fontId="27" fillId="5" borderId="14" xfId="0" pivotButton="1" applyFont="1" applyFill="1" applyBorder="1" applyAlignment="1">
      <alignment horizontal="center" vertical="center" wrapText="1"/>
    </xf>
    <xf numFmtId="0" fontId="35" fillId="3" borderId="0" xfId="0" applyFont="1" applyFill="1" applyBorder="1"/>
    <xf numFmtId="0" fontId="27" fillId="5" borderId="25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/>
    </xf>
    <xf numFmtId="3" fontId="26" fillId="3" borderId="26" xfId="0" applyNumberFormat="1" applyFont="1" applyFill="1" applyBorder="1" applyAlignment="1">
      <alignment horizontal="right" vertical="center"/>
    </xf>
    <xf numFmtId="3" fontId="29" fillId="3" borderId="25" xfId="0" applyNumberFormat="1" applyFont="1" applyFill="1" applyBorder="1" applyAlignment="1">
      <alignment horizontal="right" vertical="center"/>
    </xf>
    <xf numFmtId="3" fontId="29" fillId="3" borderId="26" xfId="0" applyNumberFormat="1" applyFont="1" applyFill="1" applyBorder="1" applyAlignment="1">
      <alignment horizontal="right" vertical="center"/>
    </xf>
    <xf numFmtId="165" fontId="29" fillId="3" borderId="25" xfId="0" applyNumberFormat="1" applyFont="1" applyFill="1" applyBorder="1"/>
    <xf numFmtId="0" fontId="29" fillId="3" borderId="26" xfId="0" applyFont="1" applyFill="1" applyBorder="1"/>
    <xf numFmtId="3" fontId="27" fillId="5" borderId="27" xfId="0" applyNumberFormat="1" applyFont="1" applyFill="1" applyBorder="1"/>
    <xf numFmtId="165" fontId="27" fillId="5" borderId="28" xfId="0" applyNumberFormat="1" applyFont="1" applyFill="1" applyBorder="1"/>
    <xf numFmtId="3" fontId="27" fillId="5" borderId="29" xfId="0" applyNumberFormat="1" applyFont="1" applyFill="1" applyBorder="1"/>
    <xf numFmtId="0" fontId="9" fillId="3" borderId="14" xfId="0" applyFont="1" applyFill="1" applyBorder="1"/>
    <xf numFmtId="166" fontId="0" fillId="3" borderId="0" xfId="0" applyNumberFormat="1" applyFill="1"/>
    <xf numFmtId="0" fontId="28" fillId="6" borderId="13" xfId="0" applyFont="1" applyFill="1" applyBorder="1"/>
    <xf numFmtId="3" fontId="27" fillId="5" borderId="13" xfId="0" applyNumberFormat="1" applyFont="1" applyFill="1" applyBorder="1" applyAlignment="1">
      <alignment horizontal="center"/>
    </xf>
    <xf numFmtId="167" fontId="37" fillId="3" borderId="0" xfId="0" applyNumberFormat="1" applyFont="1" applyFill="1"/>
    <xf numFmtId="168" fontId="37" fillId="3" borderId="0" xfId="0" applyNumberFormat="1" applyFont="1" applyFill="1"/>
    <xf numFmtId="167" fontId="38" fillId="3" borderId="13" xfId="0" applyNumberFormat="1" applyFont="1" applyFill="1" applyBorder="1"/>
    <xf numFmtId="168" fontId="38" fillId="3" borderId="0" xfId="0" applyNumberFormat="1" applyFont="1" applyFill="1" applyBorder="1"/>
    <xf numFmtId="167" fontId="38" fillId="3" borderId="0" xfId="0" applyNumberFormat="1" applyFont="1" applyFill="1" applyBorder="1"/>
    <xf numFmtId="167" fontId="26" fillId="3" borderId="0" xfId="0" applyNumberFormat="1" applyFont="1" applyFill="1"/>
    <xf numFmtId="0" fontId="5" fillId="3" borderId="0" xfId="4" applyFill="1"/>
    <xf numFmtId="2" fontId="5" fillId="3" borderId="0" xfId="4" applyNumberFormat="1" applyFill="1"/>
    <xf numFmtId="3" fontId="29" fillId="3" borderId="17" xfId="0" applyNumberFormat="1" applyFont="1" applyFill="1" applyBorder="1" applyAlignment="1">
      <alignment horizontal="right" vertical="center"/>
    </xf>
    <xf numFmtId="164" fontId="4" fillId="3" borderId="0" xfId="7" applyFont="1" applyFill="1"/>
    <xf numFmtId="167" fontId="29" fillId="3" borderId="0" xfId="0" applyNumberFormat="1" applyFont="1" applyFill="1" applyAlignment="1">
      <alignment horizontal="right"/>
    </xf>
    <xf numFmtId="0" fontId="27" fillId="5" borderId="13" xfId="0" applyFont="1" applyFill="1" applyBorder="1"/>
    <xf numFmtId="170" fontId="36" fillId="3" borderId="0" xfId="10" applyNumberFormat="1" applyFont="1" applyFill="1" applyBorder="1" applyAlignment="1">
      <alignment vertical="top"/>
    </xf>
    <xf numFmtId="0" fontId="36" fillId="3" borderId="0" xfId="10" applyFont="1" applyFill="1" applyBorder="1" applyAlignment="1">
      <alignment vertical="top" wrapText="1"/>
    </xf>
    <xf numFmtId="0" fontId="36" fillId="3" borderId="0" xfId="10" applyFont="1" applyFill="1" applyBorder="1" applyAlignment="1">
      <alignment horizontal="left" vertical="top" wrapText="1"/>
    </xf>
    <xf numFmtId="170" fontId="36" fillId="3" borderId="0" xfId="10" applyNumberFormat="1" applyFont="1" applyFill="1" applyBorder="1" applyAlignment="1">
      <alignment horizontal="right" vertical="top"/>
    </xf>
    <xf numFmtId="0" fontId="27" fillId="3" borderId="0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0" fillId="3" borderId="0" xfId="0" applyFill="1" applyBorder="1"/>
    <xf numFmtId="167" fontId="37" fillId="3" borderId="0" xfId="0" applyNumberFormat="1" applyFont="1" applyFill="1" applyBorder="1"/>
    <xf numFmtId="0" fontId="39" fillId="3" borderId="0" xfId="0" applyFont="1" applyFill="1"/>
    <xf numFmtId="0" fontId="39" fillId="3" borderId="0" xfId="0" applyFont="1" applyFill="1" applyAlignment="1">
      <alignment wrapText="1"/>
    </xf>
    <xf numFmtId="0" fontId="39" fillId="3" borderId="0" xfId="0" applyFont="1" applyFill="1" applyAlignment="1">
      <alignment vertical="top" wrapText="1"/>
    </xf>
    <xf numFmtId="0" fontId="40" fillId="4" borderId="0" xfId="0" applyFont="1" applyFill="1" applyAlignment="1"/>
    <xf numFmtId="0" fontId="27" fillId="5" borderId="4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/>
    </xf>
    <xf numFmtId="0" fontId="41" fillId="4" borderId="0" xfId="8" applyFont="1" applyFill="1" applyAlignment="1">
      <alignment horizontal="left"/>
    </xf>
    <xf numFmtId="0" fontId="42" fillId="3" borderId="0" xfId="0" applyFont="1" applyFill="1"/>
    <xf numFmtId="3" fontId="29" fillId="3" borderId="0" xfId="0" applyNumberFormat="1" applyFont="1" applyFill="1"/>
    <xf numFmtId="0" fontId="27" fillId="5" borderId="2" xfId="0" pivotButton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165" fontId="29" fillId="3" borderId="13" xfId="0" applyNumberFormat="1" applyFont="1" applyFill="1" applyBorder="1"/>
    <xf numFmtId="3" fontId="27" fillId="5" borderId="32" xfId="0" applyNumberFormat="1" applyFont="1" applyFill="1" applyBorder="1"/>
    <xf numFmtId="0" fontId="27" fillId="5" borderId="34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3" fontId="26" fillId="3" borderId="14" xfId="0" applyNumberFormat="1" applyFont="1" applyFill="1" applyBorder="1" applyAlignment="1">
      <alignment horizontal="right" vertical="center"/>
    </xf>
    <xf numFmtId="3" fontId="29" fillId="3" borderId="14" xfId="0" applyNumberFormat="1" applyFont="1" applyFill="1" applyBorder="1" applyAlignment="1">
      <alignment horizontal="right" vertical="center"/>
    </xf>
    <xf numFmtId="0" fontId="29" fillId="3" borderId="14" xfId="0" applyFont="1" applyFill="1" applyBorder="1"/>
    <xf numFmtId="3" fontId="27" fillId="5" borderId="35" xfId="0" applyNumberFormat="1" applyFont="1" applyFill="1" applyBorder="1"/>
    <xf numFmtId="0" fontId="27" fillId="6" borderId="2" xfId="0" applyFont="1" applyFill="1" applyBorder="1" applyAlignment="1">
      <alignment horizontal="center" vertical="center" wrapText="1"/>
    </xf>
    <xf numFmtId="169" fontId="27" fillId="5" borderId="6" xfId="0" applyNumberFormat="1" applyFont="1" applyFill="1" applyBorder="1" applyAlignment="1">
      <alignment horizontal="right" vertical="center" wrapText="1"/>
    </xf>
    <xf numFmtId="169" fontId="27" fillId="5" borderId="7" xfId="0" applyNumberFormat="1" applyFont="1" applyFill="1" applyBorder="1" applyAlignment="1">
      <alignment horizontal="right" vertical="center" wrapText="1"/>
    </xf>
    <xf numFmtId="165" fontId="27" fillId="5" borderId="5" xfId="0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167" fontId="29" fillId="0" borderId="0" xfId="0" applyNumberFormat="1" applyFont="1"/>
    <xf numFmtId="167" fontId="29" fillId="0" borderId="18" xfId="0" applyNumberFormat="1" applyFont="1" applyBorder="1"/>
    <xf numFmtId="168" fontId="29" fillId="0" borderId="18" xfId="0" applyNumberFormat="1" applyFont="1" applyBorder="1"/>
    <xf numFmtId="0" fontId="12" fillId="0" borderId="18" xfId="0" applyFont="1" applyBorder="1" applyAlignment="1">
      <alignment horizontal="left"/>
    </xf>
    <xf numFmtId="0" fontId="12" fillId="5" borderId="0" xfId="0" applyFont="1" applyFill="1" applyBorder="1"/>
    <xf numFmtId="0" fontId="12" fillId="9" borderId="0" xfId="0" applyFont="1" applyFill="1"/>
    <xf numFmtId="0" fontId="45" fillId="5" borderId="7" xfId="0" applyFont="1" applyFill="1" applyBorder="1" applyAlignment="1">
      <alignment horizontal="left"/>
    </xf>
    <xf numFmtId="0" fontId="45" fillId="5" borderId="7" xfId="0" applyFont="1" applyFill="1" applyBorder="1"/>
    <xf numFmtId="0" fontId="45" fillId="5" borderId="0" xfId="0" applyFont="1" applyFill="1" applyAlignment="1">
      <alignment horizontal="center" vertical="center" wrapText="1"/>
    </xf>
    <xf numFmtId="0" fontId="46" fillId="6" borderId="31" xfId="0" applyFont="1" applyFill="1" applyBorder="1"/>
    <xf numFmtId="167" fontId="29" fillId="3" borderId="0" xfId="0" applyNumberFormat="1" applyFont="1" applyFill="1" applyBorder="1" applyAlignment="1">
      <alignment horizontal="right" vertical="center"/>
    </xf>
    <xf numFmtId="167" fontId="31" fillId="3" borderId="0" xfId="0" applyNumberFormat="1" applyFont="1" applyFill="1" applyBorder="1" applyAlignment="1">
      <alignment horizontal="right" vertical="center"/>
    </xf>
    <xf numFmtId="167" fontId="29" fillId="0" borderId="0" xfId="0" applyNumberFormat="1" applyFont="1" applyBorder="1" applyAlignment="1">
      <alignment horizontal="right" vertical="center"/>
    </xf>
    <xf numFmtId="169" fontId="29" fillId="3" borderId="30" xfId="4" applyNumberFormat="1" applyFont="1" applyFill="1" applyBorder="1" applyAlignment="1">
      <alignment horizontal="right"/>
    </xf>
    <xf numFmtId="169" fontId="29" fillId="3" borderId="17" xfId="4" applyNumberFormat="1" applyFont="1" applyFill="1" applyBorder="1" applyAlignment="1">
      <alignment horizontal="right"/>
    </xf>
    <xf numFmtId="168" fontId="37" fillId="3" borderId="0" xfId="0" applyNumberFormat="1" applyFont="1" applyFill="1" applyBorder="1"/>
    <xf numFmtId="168" fontId="29" fillId="0" borderId="0" xfId="0" applyNumberFormat="1" applyFont="1" applyBorder="1"/>
    <xf numFmtId="0" fontId="27" fillId="5" borderId="8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 wrapText="1"/>
    </xf>
    <xf numFmtId="0" fontId="29" fillId="3" borderId="0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left" vertical="center" wrapText="1"/>
    </xf>
    <xf numFmtId="0" fontId="28" fillId="5" borderId="0" xfId="0" pivotButton="1" applyFont="1" applyFill="1" applyBorder="1" applyAlignment="1">
      <alignment horizontal="left"/>
    </xf>
    <xf numFmtId="0" fontId="27" fillId="5" borderId="2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left" vertical="center" wrapText="1"/>
    </xf>
    <xf numFmtId="0" fontId="28" fillId="5" borderId="13" xfId="0" applyFont="1" applyFill="1" applyBorder="1" applyAlignment="1">
      <alignment horizontal="left"/>
    </xf>
    <xf numFmtId="0" fontId="27" fillId="5" borderId="23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3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/>
    </xf>
    <xf numFmtId="1" fontId="27" fillId="5" borderId="9" xfId="0" applyNumberFormat="1" applyFont="1" applyFill="1" applyBorder="1" applyAlignment="1">
      <alignment horizontal="center" vertical="center" wrapText="1"/>
    </xf>
    <xf numFmtId="1" fontId="27" fillId="5" borderId="15" xfId="0" applyNumberFormat="1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left"/>
    </xf>
    <xf numFmtId="0" fontId="29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/>
    </xf>
    <xf numFmtId="1" fontId="27" fillId="5" borderId="10" xfId="0" applyNumberFormat="1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left" vertical="center" wrapText="1"/>
    </xf>
    <xf numFmtId="0" fontId="28" fillId="5" borderId="15" xfId="0" applyFont="1" applyFill="1" applyBorder="1" applyAlignment="1">
      <alignment horizontal="left"/>
    </xf>
    <xf numFmtId="0" fontId="29" fillId="3" borderId="0" xfId="0" applyFont="1" applyFill="1" applyBorder="1" applyAlignment="1">
      <alignment horizontal="left"/>
    </xf>
    <xf numFmtId="0" fontId="27" fillId="5" borderId="9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/>
    <xf numFmtId="0" fontId="10" fillId="3" borderId="0" xfId="0" applyFont="1" applyFill="1" applyAlignment="1">
      <alignment horizontal="left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top" wrapText="1"/>
    </xf>
    <xf numFmtId="0" fontId="47" fillId="3" borderId="0" xfId="1" applyFont="1" applyFill="1" applyAlignment="1" applyProtection="1">
      <alignment horizontal="left" wrapText="1"/>
    </xf>
  </cellXfs>
  <cellStyles count="13">
    <cellStyle name="Hipervínculo" xfId="1" builtinId="8"/>
    <cellStyle name="Hipervínculo 2" xfId="8" xr:uid="{00000000-0005-0000-0000-000001000000}"/>
    <cellStyle name="Millares" xfId="7" builtinId="3"/>
    <cellStyle name="Millares 2" xfId="11" xr:uid="{00000000-0005-0000-0000-000038000000}"/>
    <cellStyle name="Normal" xfId="0" builtinId="0"/>
    <cellStyle name="Normal 17" xfId="2" xr:uid="{00000000-0005-0000-0000-000004000000}"/>
    <cellStyle name="Normal 2" xfId="3" xr:uid="{00000000-0005-0000-0000-000005000000}"/>
    <cellStyle name="Normal 3" xfId="6" xr:uid="{00000000-0005-0000-0000-000006000000}"/>
    <cellStyle name="Normal 4" xfId="9" xr:uid="{00000000-0005-0000-0000-000007000000}"/>
    <cellStyle name="Normal 4 2" xfId="12" xr:uid="{00000000-0005-0000-0000-000007000000}"/>
    <cellStyle name="Normal_BBDD" xfId="10" xr:uid="{998584E4-D71E-4EAF-9471-87592EFFDB5D}"/>
    <cellStyle name="Porcentaje" xfId="4" builtinId="5"/>
    <cellStyle name="Porcentaje 2" xfId="5" xr:uid="{00000000-0005-0000-0000-00000C000000}"/>
  </cellStyles>
  <dxfs count="7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ill>
        <patternFill>
          <bgColor rgb="FFFFA300"/>
        </patternFill>
      </fill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ill>
        <patternFill>
          <fgColor theme="6"/>
        </patternFill>
      </fill>
      <alignment horizontal="center" vertical="center" wrapText="1"/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indexed="64"/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border>
        <bottom style="medium">
          <color theme="6"/>
        </bottom>
      </border>
    </dxf>
    <dxf>
      <border>
        <bottom style="medium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border>
        <bottom style="thin">
          <color theme="6"/>
        </bottom>
      </border>
    </dxf>
    <dxf>
      <font>
        <sz val="12"/>
      </font>
    </dxf>
    <dxf>
      <border>
        <bottom/>
      </border>
    </dxf>
    <dxf>
      <font>
        <name val="Calibri"/>
        <scheme val="minor"/>
      </font>
    </dxf>
    <dxf>
      <font>
        <color theme="7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sz val="13"/>
        <color theme="0"/>
        <name val="Arial Narrow"/>
        <scheme val="none"/>
      </font>
      <fill>
        <patternFill patternType="solid">
          <fgColor indexed="64"/>
          <bgColor rgb="FF0070C0"/>
        </patternFill>
      </fill>
      <alignment horizontal="left" readingOrder="0"/>
    </dxf>
    <dxf>
      <font>
        <name val="Arial Narrow"/>
        <scheme val="none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numFmt numFmtId="167" formatCode="#,##0_ ;\-#,##0\ "/>
    </dxf>
    <dxf>
      <numFmt numFmtId="167" formatCode="#,##0_ ;\-#,##0\ "/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alignment horizontal="left" readingOrder="0"/>
    </dxf>
    <dxf>
      <alignment vertical="center" readingOrder="0"/>
    </dxf>
    <dxf>
      <alignment horizontal="center" readingOrder="0"/>
    </dxf>
    <dxf>
      <alignment wrapText="1" readingOrder="0"/>
    </dxf>
    <dxf>
      <numFmt numFmtId="168" formatCode="_-* #,##0.0_-;\-* #,##0.0_-;_-* &quot;-&quot;??_-;_-@_-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i val="0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1"/>
      </font>
      <fill>
        <patternFill patternType="solid">
          <fgColor theme="4" tint="0.79998168889431442"/>
          <bgColor theme="4" tint="0.79995117038483843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73"/>
      <tableStyleElement type="totalRow" dxfId="72"/>
      <tableStyleElement type="firstRowStripe" dxfId="71"/>
      <tableStyleElement type="firstColumnStripe" dxfId="70"/>
      <tableStyleElement type="firstSubtotalColumn" dxfId="69"/>
      <tableStyleElement type="firstSubtotalRow" dxfId="68"/>
      <tableStyleElement type="secondSubtotalRow" dxfId="67"/>
      <tableStyleElement type="firstRowSubheading" dxfId="66"/>
      <tableStyleElement type="secondRowSubheading" dxfId="65"/>
      <tableStyleElement type="pageFieldLabels" dxfId="64"/>
      <tableStyleElement type="pageFieldValues" dxfId="63"/>
    </tableStyle>
  </tableStyles>
  <colors>
    <mruColors>
      <color rgb="FFFF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95251</xdr:colOff>
      <xdr:row>4</xdr:row>
      <xdr:rowOff>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" y="0"/>
          <a:ext cx="9239250" cy="1333500"/>
        </a:xfrm>
        <a:prstGeom prst="rect">
          <a:avLst/>
        </a:prstGeom>
        <a:solidFill>
          <a:srgbClr val="FFA3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1</xdr:col>
      <xdr:colOff>409575</xdr:colOff>
      <xdr:row>0</xdr:row>
      <xdr:rowOff>190500</xdr:rowOff>
    </xdr:from>
    <xdr:to>
      <xdr:col>11</xdr:col>
      <xdr:colOff>590551</xdr:colOff>
      <xdr:row>3</xdr:row>
      <xdr:rowOff>209551</xdr:rowOff>
    </xdr:to>
    <xdr:sp macro="" textlink="">
      <xdr:nvSpPr>
        <xdr:cNvPr id="15" name="CuadroTexto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71575" y="190500"/>
          <a:ext cx="7800976" cy="10191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>
            <a:lnSpc>
              <a:spcPct val="80000"/>
            </a:lnSpc>
          </a:pPr>
          <a:r>
            <a:rPr lang="es-ES" sz="3200" kern="1200" baseline="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CUADROS DE RESULTADOS TURISMO EMISIVO</a:t>
          </a:r>
        </a:p>
        <a:p>
          <a:pPr marL="0" indent="0" algn="l" defTabSz="457200" rtl="0" eaLnBrk="1" latinLnBrk="0" hangingPunct="1">
            <a:lnSpc>
              <a:spcPct val="80000"/>
            </a:lnSpc>
          </a:pPr>
          <a:r>
            <a:rPr lang="es-ES" sz="1600" kern="120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Primer Trimestre 2018-2019</a:t>
          </a:r>
        </a:p>
        <a:p>
          <a:pPr marL="0" indent="0" algn="l" defTabSz="457200" rtl="0" eaLnBrk="1" latinLnBrk="0" hangingPunct="1">
            <a:lnSpc>
              <a:spcPct val="80000"/>
            </a:lnSpc>
          </a:pPr>
          <a:endParaRPr lang="es-ES" sz="1100" kern="1200">
            <a:solidFill>
              <a:schemeClr val="bg1"/>
            </a:solidFill>
            <a:latin typeface="Calibri Light" panose="020F0302020204030204" pitchFamily="34" charset="0"/>
            <a:ea typeface="+mn-ea"/>
            <a:cs typeface="+mn-cs"/>
          </a:endParaRPr>
        </a:p>
        <a:p>
          <a:pPr marL="0" indent="0" algn="l" defTabSz="457200" rtl="0" eaLnBrk="1" latinLnBrk="0" hangingPunct="1">
            <a:lnSpc>
              <a:spcPct val="80000"/>
            </a:lnSpc>
          </a:pPr>
          <a:r>
            <a:rPr lang="es-ES" sz="1100" kern="120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Cifras provisorias y rectificadas,</a:t>
          </a:r>
          <a:r>
            <a:rPr lang="es-ES" sz="1100" kern="1200" baseline="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 Septiembre </a:t>
          </a:r>
          <a:r>
            <a:rPr lang="es-ES" sz="1100" kern="1200">
              <a:solidFill>
                <a:schemeClr val="bg1"/>
              </a:solidFill>
              <a:latin typeface="Calibri Light" panose="020F0302020204030204" pitchFamily="34" charset="0"/>
              <a:ea typeface="+mn-ea"/>
              <a:cs typeface="+mn-cs"/>
            </a:rPr>
            <a:t>2019</a:t>
          </a:r>
        </a:p>
        <a:p>
          <a:pPr>
            <a:lnSpc>
              <a:spcPct val="80000"/>
            </a:lnSpc>
          </a:pPr>
          <a:endParaRPr lang="es-ES" sz="2000" baseline="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0</xdr:col>
      <xdr:colOff>133349</xdr:colOff>
      <xdr:row>0</xdr:row>
      <xdr:rowOff>180975</xdr:rowOff>
    </xdr:from>
    <xdr:to>
      <xdr:col>1</xdr:col>
      <xdr:colOff>428624</xdr:colOff>
      <xdr:row>4</xdr:row>
      <xdr:rowOff>13372</xdr:rowOff>
    </xdr:to>
    <xdr:sp macro="" textlink="">
      <xdr:nvSpPr>
        <xdr:cNvPr id="19" name="CuadroTexto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33349" y="180975"/>
          <a:ext cx="1057275" cy="11658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457200" rtl="0" eaLnBrk="1" latinLnBrk="0" hangingPunct="1">
            <a:lnSpc>
              <a:spcPct val="60000"/>
            </a:lnSpc>
          </a:pPr>
          <a:r>
            <a:rPr lang="es-ES" sz="5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20</a:t>
          </a:r>
        </a:p>
        <a:p>
          <a:pPr marL="0" indent="0" algn="r" defTabSz="457200" rtl="0" eaLnBrk="1" latinLnBrk="0" hangingPunct="1">
            <a:lnSpc>
              <a:spcPct val="60000"/>
            </a:lnSpc>
          </a:pPr>
          <a:r>
            <a:rPr lang="es-ES" sz="54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19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5</xdr:row>
      <xdr:rowOff>54375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0" y="0"/>
          <a:ext cx="0" cy="864000"/>
        </a:xfrm>
        <a:prstGeom prst="line">
          <a:avLst/>
        </a:prstGeom>
        <a:ln w="3175" cmpd="sng">
          <a:solidFill>
            <a:schemeClr val="bg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0</xdr:row>
      <xdr:rowOff>209550</xdr:rowOff>
    </xdr:from>
    <xdr:to>
      <xdr:col>1</xdr:col>
      <xdr:colOff>419100</xdr:colOff>
      <xdr:row>3</xdr:row>
      <xdr:rowOff>133350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1171575" y="209550"/>
          <a:ext cx="9525" cy="923925"/>
        </a:xfrm>
        <a:prstGeom prst="line">
          <a:avLst/>
        </a:prstGeom>
        <a:ln w="3175" cmpd="sng">
          <a:solidFill>
            <a:schemeClr val="bg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5</xdr:row>
      <xdr:rowOff>161925</xdr:rowOff>
    </xdr:from>
    <xdr:to>
      <xdr:col>5</xdr:col>
      <xdr:colOff>581025</xdr:colOff>
      <xdr:row>7</xdr:row>
      <xdr:rowOff>152400</xdr:rowOff>
    </xdr:to>
    <xdr:sp macro="" textlink="">
      <xdr:nvSpPr>
        <xdr:cNvPr id="26" name="Título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/>
        </xdr:cNvSpPr>
      </xdr:nvSpPr>
      <xdr:spPr>
        <a:xfrm>
          <a:off x="371475" y="1685925"/>
          <a:ext cx="4019550" cy="371475"/>
        </a:xfrm>
        <a:prstGeom prst="rect">
          <a:avLst/>
        </a:prstGeom>
      </xdr:spPr>
      <xdr:txBody>
        <a:bodyPr wrap="square" anchor="ctr">
          <a:no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80000"/>
            </a:lnSpc>
          </a:pPr>
          <a:r>
            <a:rPr lang="es-ES_tradnl" sz="2400">
              <a:solidFill>
                <a:schemeClr val="accent3"/>
              </a:solidFill>
              <a:latin typeface="Calibri Light"/>
              <a:cs typeface="Calibri Light"/>
            </a:rPr>
            <a:t>Contenido</a:t>
          </a:r>
          <a:endParaRPr lang="en-US" sz="2400">
            <a:solidFill>
              <a:schemeClr val="accent3"/>
            </a:solidFill>
            <a:latin typeface="Calibri Light"/>
            <a:cs typeface="Calibri Light"/>
          </a:endParaRPr>
        </a:p>
      </xdr:txBody>
    </xdr:sp>
    <xdr:clientData/>
  </xdr:twoCellAnchor>
  <xdr:twoCellAnchor>
    <xdr:from>
      <xdr:col>0</xdr:col>
      <xdr:colOff>266700</xdr:colOff>
      <xdr:row>5</xdr:row>
      <xdr:rowOff>95250</xdr:rowOff>
    </xdr:from>
    <xdr:to>
      <xdr:col>0</xdr:col>
      <xdr:colOff>266700</xdr:colOff>
      <xdr:row>8</xdr:row>
      <xdr:rowOff>22242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266700" y="1619250"/>
          <a:ext cx="0" cy="498492"/>
        </a:xfrm>
        <a:prstGeom prst="line">
          <a:avLst/>
        </a:prstGeom>
        <a:ln>
          <a:solidFill>
            <a:schemeClr val="accent3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159975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0" y="9639300"/>
          <a:ext cx="0" cy="321900"/>
        </a:xfrm>
        <a:prstGeom prst="line">
          <a:avLst/>
        </a:prstGeom>
        <a:ln w="12700">
          <a:solidFill>
            <a:srgbClr val="FF0000"/>
          </a:solidFill>
          <a:miter lim="800000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590550</xdr:colOff>
      <xdr:row>0</xdr:row>
      <xdr:rowOff>1</xdr:rowOff>
    </xdr:from>
    <xdr:to>
      <xdr:col>15</xdr:col>
      <xdr:colOff>0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1"/>
          <a:ext cx="2457450" cy="1333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66676</xdr:rowOff>
    </xdr:from>
    <xdr:to>
      <xdr:col>14</xdr:col>
      <xdr:colOff>714374</xdr:colOff>
      <xdr:row>39</xdr:row>
      <xdr:rowOff>142876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66408CF8-E860-482E-BBB1-11DADA011D4F}"/>
            </a:ext>
          </a:extLst>
        </xdr:cNvPr>
        <xdr:cNvSpPr/>
      </xdr:nvSpPr>
      <xdr:spPr>
        <a:xfrm>
          <a:off x="0" y="7305676"/>
          <a:ext cx="11382374" cy="838200"/>
        </a:xfrm>
        <a:prstGeom prst="rect">
          <a:avLst/>
        </a:prstGeom>
        <a:solidFill>
          <a:srgbClr val="FFA3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224"/>
        </a:p>
      </xdr:txBody>
    </xdr:sp>
    <xdr:clientData/>
  </xdr:twoCellAnchor>
  <xdr:twoCellAnchor>
    <xdr:from>
      <xdr:col>0</xdr:col>
      <xdr:colOff>0</xdr:colOff>
      <xdr:row>34</xdr:row>
      <xdr:rowOff>190499</xdr:rowOff>
    </xdr:from>
    <xdr:to>
      <xdr:col>2</xdr:col>
      <xdr:colOff>354055</xdr:colOff>
      <xdr:row>35</xdr:row>
      <xdr:rowOff>86399</xdr:rowOff>
    </xdr:to>
    <xdr:grpSp>
      <xdr:nvGrpSpPr>
        <xdr:cNvPr id="29" name="Agrupar 12">
          <a:extLst>
            <a:ext uri="{FF2B5EF4-FFF2-40B4-BE49-F238E27FC236}">
              <a16:creationId xmlns:a16="http://schemas.microsoft.com/office/drawing/2014/main" id="{69180CE2-055E-44CF-8D79-432CE352D4F2}"/>
            </a:ext>
          </a:extLst>
        </xdr:cNvPr>
        <xdr:cNvGrpSpPr/>
      </xdr:nvGrpSpPr>
      <xdr:grpSpPr>
        <a:xfrm>
          <a:off x="0" y="7238999"/>
          <a:ext cx="1878055" cy="86400"/>
          <a:chOff x="-855581" y="7329875"/>
          <a:chExt cx="3019627" cy="127007"/>
        </a:xfrm>
      </xdr:grpSpPr>
      <xdr:sp macro="" textlink="">
        <xdr:nvSpPr>
          <xdr:cNvPr id="30" name="Rectángulo 29">
            <a:extLst>
              <a:ext uri="{FF2B5EF4-FFF2-40B4-BE49-F238E27FC236}">
                <a16:creationId xmlns:a16="http://schemas.microsoft.com/office/drawing/2014/main" id="{F7519FE0-F0BE-488F-91A9-F068A09830AF}"/>
              </a:ext>
            </a:extLst>
          </xdr:cNvPr>
          <xdr:cNvSpPr/>
        </xdr:nvSpPr>
        <xdr:spPr>
          <a:xfrm rot="5400000" flipH="1">
            <a:off x="1798103" y="7090939"/>
            <a:ext cx="127007" cy="604879"/>
          </a:xfrm>
          <a:prstGeom prst="rect">
            <a:avLst/>
          </a:prstGeom>
          <a:solidFill>
            <a:srgbClr val="0091B2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31" name="Rectángulo 30">
            <a:extLst>
              <a:ext uri="{FF2B5EF4-FFF2-40B4-BE49-F238E27FC236}">
                <a16:creationId xmlns:a16="http://schemas.microsoft.com/office/drawing/2014/main" id="{DB4DEA07-0DA5-4718-8A25-E84D4164933F}"/>
              </a:ext>
            </a:extLst>
          </xdr:cNvPr>
          <xdr:cNvSpPr/>
        </xdr:nvSpPr>
        <xdr:spPr>
          <a:xfrm rot="5400000" flipH="1">
            <a:off x="1193224" y="7090939"/>
            <a:ext cx="127007" cy="604879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4DC2A904-C920-4BE3-A641-8B088DCB5366}"/>
              </a:ext>
            </a:extLst>
          </xdr:cNvPr>
          <xdr:cNvSpPr/>
        </xdr:nvSpPr>
        <xdr:spPr>
          <a:xfrm rot="5400000" flipH="1">
            <a:off x="589826" y="7090939"/>
            <a:ext cx="127007" cy="604879"/>
          </a:xfrm>
          <a:prstGeom prst="rect">
            <a:avLst/>
          </a:prstGeom>
          <a:solidFill>
            <a:srgbClr val="555559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33" name="Rectángulo 32">
            <a:extLst>
              <a:ext uri="{FF2B5EF4-FFF2-40B4-BE49-F238E27FC236}">
                <a16:creationId xmlns:a16="http://schemas.microsoft.com/office/drawing/2014/main" id="{1F43601B-5CC8-42F7-ACA3-AC7B9C40C7B6}"/>
              </a:ext>
            </a:extLst>
          </xdr:cNvPr>
          <xdr:cNvSpPr/>
        </xdr:nvSpPr>
        <xdr:spPr>
          <a:xfrm rot="5400000" flipH="1">
            <a:off x="-15054" y="7090939"/>
            <a:ext cx="127007" cy="604879"/>
          </a:xfrm>
          <a:prstGeom prst="rect">
            <a:avLst/>
          </a:prstGeom>
          <a:solidFill>
            <a:srgbClr val="509E2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  <xdr:sp macro="" textlink="">
        <xdr:nvSpPr>
          <xdr:cNvPr id="34" name="Rectángulo 33">
            <a:extLst>
              <a:ext uri="{FF2B5EF4-FFF2-40B4-BE49-F238E27FC236}">
                <a16:creationId xmlns:a16="http://schemas.microsoft.com/office/drawing/2014/main" id="{0CE60BBB-90BB-4A61-9955-7A5A0D69C738}"/>
              </a:ext>
            </a:extLst>
          </xdr:cNvPr>
          <xdr:cNvSpPr/>
        </xdr:nvSpPr>
        <xdr:spPr>
          <a:xfrm rot="5400000" flipH="1">
            <a:off x="-616645" y="7090939"/>
            <a:ext cx="127007" cy="604879"/>
          </a:xfrm>
          <a:prstGeom prst="rect">
            <a:avLst/>
          </a:prstGeom>
          <a:solidFill>
            <a:srgbClr val="A3188F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sz="1224"/>
          </a:p>
        </xdr:txBody>
      </xdr:sp>
    </xdr:grpSp>
    <xdr:clientData/>
  </xdr:twoCellAnchor>
  <xdr:twoCellAnchor>
    <xdr:from>
      <xdr:col>2</xdr:col>
      <xdr:colOff>352422</xdr:colOff>
      <xdr:row>35</xdr:row>
      <xdr:rowOff>0</xdr:rowOff>
    </xdr:from>
    <xdr:to>
      <xdr:col>14</xdr:col>
      <xdr:colOff>714374</xdr:colOff>
      <xdr:row>35</xdr:row>
      <xdr:rowOff>86400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86BB2F87-E77F-4800-8539-4A3A307033EA}"/>
            </a:ext>
          </a:extLst>
        </xdr:cNvPr>
        <xdr:cNvSpPr/>
      </xdr:nvSpPr>
      <xdr:spPr>
        <a:xfrm rot="5400000" flipH="1">
          <a:off x="6586198" y="2529224"/>
          <a:ext cx="86400" cy="9505952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>
            <a:solidFill>
              <a:srgbClr val="EB0128"/>
            </a:solidFill>
          </a:endParaRPr>
        </a:p>
      </xdr:txBody>
    </xdr:sp>
    <xdr:clientData/>
  </xdr:twoCellAnchor>
  <xdr:twoCellAnchor>
    <xdr:from>
      <xdr:col>8</xdr:col>
      <xdr:colOff>636493</xdr:colOff>
      <xdr:row>35</xdr:row>
      <xdr:rowOff>133910</xdr:rowOff>
    </xdr:from>
    <xdr:to>
      <xdr:col>14</xdr:col>
      <xdr:colOff>700086</xdr:colOff>
      <xdr:row>38</xdr:row>
      <xdr:rowOff>155649</xdr:rowOff>
    </xdr:to>
    <xdr:sp macro="" textlink="">
      <xdr:nvSpPr>
        <xdr:cNvPr id="42" name="CuadroTexto 30">
          <a:extLst>
            <a:ext uri="{FF2B5EF4-FFF2-40B4-BE49-F238E27FC236}">
              <a16:creationId xmlns:a16="http://schemas.microsoft.com/office/drawing/2014/main" id="{EC020BD9-62F8-4E63-8DA0-4F6E69C7B61C}"/>
            </a:ext>
          </a:extLst>
        </xdr:cNvPr>
        <xdr:cNvSpPr txBox="1"/>
      </xdr:nvSpPr>
      <xdr:spPr>
        <a:xfrm>
          <a:off x="6732493" y="7372910"/>
          <a:ext cx="4635593" cy="5932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es-ES" sz="800" i="1">
            <a:solidFill>
              <a:schemeClr val="bg1"/>
            </a:solidFill>
          </a:endParaRPr>
        </a:p>
        <a:p>
          <a:pPr algn="r"/>
          <a:r>
            <a:rPr lang="es-ES" sz="800" b="1">
              <a:solidFill>
                <a:schemeClr val="bg1"/>
              </a:solidFill>
            </a:rPr>
            <a:t>SERVICIO NACIONAL DE TURISMO</a:t>
          </a:r>
          <a:endParaRPr lang="es-ES" sz="800">
            <a:solidFill>
              <a:schemeClr val="bg1"/>
            </a:solidFill>
          </a:endParaRPr>
        </a:p>
        <a:p>
          <a:pPr algn="r"/>
          <a:r>
            <a:rPr lang="es-ES" sz="800" i="1">
              <a:solidFill>
                <a:schemeClr val="bg1"/>
              </a:solidFill>
            </a:rPr>
            <a:t>Departamento de Estadísticas</a:t>
          </a:r>
          <a:endParaRPr lang="es-ES" sz="800">
            <a:solidFill>
              <a:schemeClr val="bg1"/>
            </a:solidFill>
          </a:endParaRPr>
        </a:p>
        <a:p>
          <a:pPr algn="r"/>
          <a:r>
            <a:rPr lang="es-ES" sz="800" i="1">
              <a:solidFill>
                <a:schemeClr val="bg1"/>
              </a:solidFill>
            </a:rPr>
            <a:t>http://www.sernatur.cl</a:t>
          </a:r>
          <a:endParaRPr lang="es-ES" sz="8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95250</xdr:rowOff>
    </xdr:from>
    <xdr:to>
      <xdr:col>2</xdr:col>
      <xdr:colOff>310457</xdr:colOff>
      <xdr:row>39</xdr:row>
      <xdr:rowOff>70123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9EE56F13-4E99-4D36-B42A-6EF4C263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334250"/>
          <a:ext cx="1834457" cy="736873"/>
        </a:xfrm>
        <a:prstGeom prst="rect">
          <a:avLst/>
        </a:prstGeom>
      </xdr:spPr>
    </xdr:pic>
    <xdr:clientData/>
  </xdr:twoCellAnchor>
  <xdr:twoCellAnchor>
    <xdr:from>
      <xdr:col>2</xdr:col>
      <xdr:colOff>714376</xdr:colOff>
      <xdr:row>35</xdr:row>
      <xdr:rowOff>119063</xdr:rowOff>
    </xdr:from>
    <xdr:to>
      <xdr:col>6</xdr:col>
      <xdr:colOff>544928</xdr:colOff>
      <xdr:row>38</xdr:row>
      <xdr:rowOff>140802</xdr:rowOff>
    </xdr:to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66CAF6FB-608E-4256-AAA5-B84A85CAE03B}"/>
            </a:ext>
          </a:extLst>
        </xdr:cNvPr>
        <xdr:cNvSpPr txBox="1"/>
      </xdr:nvSpPr>
      <xdr:spPr>
        <a:xfrm>
          <a:off x="2238376" y="7358063"/>
          <a:ext cx="2878552" cy="5932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 sz="800">
            <a:solidFill>
              <a:schemeClr val="bg1"/>
            </a:solidFill>
          </a:endParaRPr>
        </a:p>
        <a:p>
          <a:r>
            <a:rPr lang="es-ES" sz="800" b="1">
              <a:solidFill>
                <a:schemeClr val="bg1"/>
              </a:solidFill>
            </a:rPr>
            <a:t>SUBSECRETARIA DE TURISMO</a:t>
          </a:r>
          <a:endParaRPr lang="es-ES" sz="800">
            <a:solidFill>
              <a:schemeClr val="bg1"/>
            </a:solidFill>
          </a:endParaRPr>
        </a:p>
        <a:p>
          <a:r>
            <a:rPr lang="es-ES" sz="800" i="1">
              <a:solidFill>
                <a:schemeClr val="bg1"/>
              </a:solidFill>
            </a:rPr>
            <a:t>División de Estudios</a:t>
          </a:r>
          <a:r>
            <a:rPr lang="es-ES" sz="800" i="1" baseline="0">
              <a:solidFill>
                <a:schemeClr val="bg1"/>
              </a:solidFill>
            </a:rPr>
            <a:t> y Territorio</a:t>
          </a:r>
          <a:endParaRPr lang="es-ES" sz="800">
            <a:solidFill>
              <a:schemeClr val="bg1"/>
            </a:solidFill>
          </a:endParaRPr>
        </a:p>
        <a:p>
          <a:r>
            <a:rPr lang="es-ES" sz="800" i="1">
              <a:solidFill>
                <a:schemeClr val="bg1"/>
              </a:solidFill>
            </a:rPr>
            <a:t>http://www.subturismo.gob.cl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4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2</xdr:row>
      <xdr:rowOff>19050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85825" cy="400050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19050</xdr:rowOff>
    </xdr:to>
    <xdr:sp macro="" textlink="">
      <xdr:nvSpPr>
        <xdr:cNvPr id="7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885825" cy="400050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28575</xdr:rowOff>
    </xdr:to>
    <xdr:sp macro="" textlink="">
      <xdr:nvSpPr>
        <xdr:cNvPr id="5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0" y="0"/>
          <a:ext cx="885825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19050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0"/>
          <a:ext cx="885825" cy="400050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47625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0"/>
          <a:ext cx="885825" cy="42862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9525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0"/>
          <a:ext cx="885825" cy="39052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123825</xdr:colOff>
      <xdr:row>2</xdr:row>
      <xdr:rowOff>19050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0"/>
          <a:ext cx="885825" cy="342900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95250</xdr:colOff>
      <xdr:row>2</xdr:row>
      <xdr:rowOff>38100</xdr:rowOff>
    </xdr:to>
    <xdr:sp macro="" textlink="">
      <xdr:nvSpPr>
        <xdr:cNvPr id="3" name="3 Bis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9525"/>
          <a:ext cx="857250" cy="409575"/>
        </a:xfrm>
        <a:prstGeom prst="bevel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 b="1" u="sng" baseline="0">
              <a:latin typeface="+mn-lt"/>
            </a:rPr>
            <a:t>INDICE</a:t>
          </a:r>
          <a:r>
            <a:rPr lang="es-ES" sz="1100" b="1" u="sng" baseline="0">
              <a:latin typeface="Arial Narrow" pitchFamily="34" charset="0"/>
            </a:rPr>
            <a:t> </a:t>
          </a:r>
          <a:endParaRPr lang="es-ES" sz="1100" b="1" u="sng">
            <a:latin typeface="Arial Narrow" pitchFamily="34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a Carvajal Hermosilla" refreshedDate="43731.678701273151" createdVersion="6" refreshedVersion="6" minRefreshableVersion="3" recordCount="90" xr:uid="{D9B6CDA4-E04C-4C55-BC44-CD091D72F748}">
  <cacheSource type="worksheet">
    <worksheetSource ref="A1:K91" sheet="BBDD"/>
  </cacheSource>
  <cacheFields count="14">
    <cacheField name="Trimestre" numFmtId="170">
      <sharedItems count="1">
        <s v="Primer"/>
      </sharedItems>
    </cacheField>
    <cacheField name="Conglomerado" numFmtId="0">
      <sharedItems count="3">
        <s v="Aeropuertos"/>
        <s v="Conglomerado Centro Sur"/>
        <s v="Conglomerado Norte"/>
      </sharedItems>
    </cacheField>
    <cacheField name="Continente" numFmtId="0">
      <sharedItems count="3">
        <s v="América"/>
        <s v="Europa"/>
        <s v="O. Mundo"/>
      </sharedItems>
    </cacheField>
    <cacheField name="Mercado" numFmtId="0">
      <sharedItems count="6">
        <s v="Fronterizos"/>
        <s v="Brasil"/>
        <s v="Norteamérica"/>
        <s v="O. América"/>
        <s v="Europa"/>
        <s v="O. Mundo"/>
      </sharedItems>
    </cacheField>
    <cacheField name="País de Destino" numFmtId="0">
      <sharedItems count="12">
        <s v="Argentina"/>
        <s v="Perú"/>
        <s v="Brasil"/>
        <s v="EE.UU."/>
        <s v="México"/>
        <s v="O. América"/>
        <s v="Colombia"/>
        <s v="Uruguay"/>
        <s v="Caribe"/>
        <s v="Europa"/>
        <s v="O. Mundo"/>
        <s v="Bolivia" u="1"/>
      </sharedItems>
    </cacheField>
    <cacheField name="Motivo del viaje (agrupado1)" numFmtId="0">
      <sharedItems count="2">
        <s v="Personales"/>
        <s v="Negocios"/>
      </sharedItems>
    </cacheField>
    <cacheField name="Motivo del viaje (agrupado2)" numFmtId="0">
      <sharedItems count="4">
        <s v="Vacaciones"/>
        <s v="Visita familiares / amigos"/>
        <s v="Otros"/>
        <s v="Negocios"/>
      </sharedItems>
    </cacheField>
    <cacheField name="Motivo del viaje" numFmtId="0">
      <sharedItems count="7">
        <s v="Vacaciones"/>
        <s v="Visita familiares / amigos"/>
        <s v="Salud"/>
        <s v="Estudios"/>
        <s v="Otros motivos"/>
        <s v="Negocios / profesionales"/>
        <s v="Congresos / seminarios"/>
      </sharedItems>
    </cacheField>
    <cacheField name="LLEGADAS" numFmtId="170">
      <sharedItems containsSemiMixedTypes="0" containsString="0" containsNumber="1" minValue="6.4651180071208154" maxValue="193473.34986142273"/>
    </cacheField>
    <cacheField name="TURISTAS-DIA" numFmtId="170">
      <sharedItems containsSemiMixedTypes="0" containsString="0" containsNumber="1" minValue="41.841521850345757" maxValue="1074185.0252858244"/>
    </cacheField>
    <cacheField name="EGRESO" numFmtId="170">
      <sharedItems containsSemiMixedTypes="0" containsString="0" containsNumber="1" minValue="693.28792611842243" maxValue="99673714.499263644"/>
    </cacheField>
    <cacheField name="PERMANENCIA PROMEDIO" numFmtId="0" formula="'TURISTAS-DIA'/LLEGADAS" databaseField="0"/>
    <cacheField name="GASTO PROMEDIO DIARIO INDIVIDUAL" numFmtId="0" formula="EGRESO/'TURISTAS-DIA'" databaseField="0"/>
    <cacheField name="GASTO PROMEDIO TOTAL INDIVIDUAL" numFmtId="0" formula="EGRESO/LLEGADA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x v="0"/>
    <x v="0"/>
    <x v="0"/>
    <x v="0"/>
    <x v="0"/>
    <x v="0"/>
    <x v="0"/>
    <n v="44449.569923590512"/>
    <n v="308066.73322514998"/>
    <n v="22813275.558500677"/>
  </r>
  <r>
    <x v="0"/>
    <x v="0"/>
    <x v="0"/>
    <x v="0"/>
    <x v="0"/>
    <x v="0"/>
    <x v="1"/>
    <x v="1"/>
    <n v="13260.131946129666"/>
    <n v="159153.7186754939"/>
    <n v="4840536.4568054667"/>
  </r>
  <r>
    <x v="0"/>
    <x v="0"/>
    <x v="0"/>
    <x v="0"/>
    <x v="0"/>
    <x v="0"/>
    <x v="2"/>
    <x v="2"/>
    <n v="183.76097382353802"/>
    <n v="6615.395057647369"/>
    <n v="85621.58613341504"/>
  </r>
  <r>
    <x v="0"/>
    <x v="0"/>
    <x v="0"/>
    <x v="0"/>
    <x v="0"/>
    <x v="0"/>
    <x v="2"/>
    <x v="3"/>
    <n v="1750.4509112970547"/>
    <n v="154841.64878032348"/>
    <n v="7371877.9999785516"/>
  </r>
  <r>
    <x v="0"/>
    <x v="0"/>
    <x v="0"/>
    <x v="0"/>
    <x v="0"/>
    <x v="0"/>
    <x v="2"/>
    <x v="4"/>
    <n v="408.93639879507538"/>
    <n v="2588.8972515095384"/>
    <n v="99984.52064033896"/>
  </r>
  <r>
    <x v="0"/>
    <x v="0"/>
    <x v="0"/>
    <x v="0"/>
    <x v="0"/>
    <x v="1"/>
    <x v="3"/>
    <x v="5"/>
    <n v="5290.6444967772932"/>
    <n v="33511.742477172258"/>
    <n v="5367767.6645164322"/>
  </r>
  <r>
    <x v="0"/>
    <x v="0"/>
    <x v="0"/>
    <x v="0"/>
    <x v="0"/>
    <x v="1"/>
    <x v="3"/>
    <x v="6"/>
    <n v="849.61552845923882"/>
    <n v="3949.7450353075692"/>
    <n v="669172.97705282294"/>
  </r>
  <r>
    <x v="0"/>
    <x v="0"/>
    <x v="0"/>
    <x v="0"/>
    <x v="1"/>
    <x v="0"/>
    <x v="0"/>
    <x v="0"/>
    <n v="33630.258620077388"/>
    <n v="348297.68802142388"/>
    <n v="22137921.057076909"/>
  </r>
  <r>
    <x v="0"/>
    <x v="0"/>
    <x v="0"/>
    <x v="0"/>
    <x v="1"/>
    <x v="0"/>
    <x v="1"/>
    <x v="1"/>
    <n v="21952.375962798083"/>
    <n v="612664.19679462595"/>
    <n v="11010893.820745045"/>
  </r>
  <r>
    <x v="0"/>
    <x v="0"/>
    <x v="0"/>
    <x v="0"/>
    <x v="1"/>
    <x v="0"/>
    <x v="2"/>
    <x v="2"/>
    <n v="125.52456555103727"/>
    <n v="2175.7591362179792"/>
    <n v="61518.942850653089"/>
  </r>
  <r>
    <x v="0"/>
    <x v="0"/>
    <x v="0"/>
    <x v="0"/>
    <x v="1"/>
    <x v="0"/>
    <x v="2"/>
    <x v="3"/>
    <n v="75.038814036183055"/>
    <n v="900.46576843419666"/>
    <n v="66525.110299141816"/>
  </r>
  <r>
    <x v="0"/>
    <x v="0"/>
    <x v="0"/>
    <x v="0"/>
    <x v="1"/>
    <x v="0"/>
    <x v="2"/>
    <x v="4"/>
    <n v="41.841521850345757"/>
    <n v="41.841521850345757"/>
    <n v="5434.3350164010562"/>
  </r>
  <r>
    <x v="0"/>
    <x v="0"/>
    <x v="0"/>
    <x v="0"/>
    <x v="1"/>
    <x v="1"/>
    <x v="3"/>
    <x v="5"/>
    <n v="5163.670473452923"/>
    <n v="36325.296169658264"/>
    <n v="6104752.1211342467"/>
  </r>
  <r>
    <x v="0"/>
    <x v="0"/>
    <x v="0"/>
    <x v="0"/>
    <x v="1"/>
    <x v="1"/>
    <x v="3"/>
    <x v="6"/>
    <n v="217.39196342550508"/>
    <n v="1420.7722409488269"/>
    <n v="121941.25945993926"/>
  </r>
  <r>
    <x v="0"/>
    <x v="0"/>
    <x v="0"/>
    <x v="1"/>
    <x v="2"/>
    <x v="0"/>
    <x v="0"/>
    <x v="0"/>
    <n v="88612.366465577317"/>
    <n v="801218.92029019608"/>
    <n v="70047311.709529713"/>
  </r>
  <r>
    <x v="0"/>
    <x v="0"/>
    <x v="0"/>
    <x v="1"/>
    <x v="2"/>
    <x v="0"/>
    <x v="1"/>
    <x v="1"/>
    <n v="4671.3495149721712"/>
    <n v="88849.75793655109"/>
    <n v="2205620.9934165385"/>
  </r>
  <r>
    <x v="0"/>
    <x v="0"/>
    <x v="0"/>
    <x v="1"/>
    <x v="2"/>
    <x v="0"/>
    <x v="2"/>
    <x v="2"/>
    <n v="115.13636775221428"/>
    <n v="1036.2273097699285"/>
    <n v="31038.00147317092"/>
  </r>
  <r>
    <x v="0"/>
    <x v="0"/>
    <x v="0"/>
    <x v="1"/>
    <x v="2"/>
    <x v="0"/>
    <x v="2"/>
    <x v="3"/>
    <n v="476.58448998266579"/>
    <n v="9264.376902868762"/>
    <n v="570829.40028501325"/>
  </r>
  <r>
    <x v="0"/>
    <x v="0"/>
    <x v="0"/>
    <x v="1"/>
    <x v="2"/>
    <x v="0"/>
    <x v="2"/>
    <x v="4"/>
    <n v="290.03688338691154"/>
    <n v="2702.1741363123033"/>
    <n v="167083.33346380672"/>
  </r>
  <r>
    <x v="0"/>
    <x v="0"/>
    <x v="0"/>
    <x v="1"/>
    <x v="2"/>
    <x v="1"/>
    <x v="3"/>
    <x v="5"/>
    <n v="3508.3509883092797"/>
    <n v="15980.725366390936"/>
    <n v="3410680.5115376282"/>
  </r>
  <r>
    <x v="0"/>
    <x v="0"/>
    <x v="0"/>
    <x v="1"/>
    <x v="2"/>
    <x v="1"/>
    <x v="3"/>
    <x v="6"/>
    <n v="612.48339988264479"/>
    <n v="9083.786205089129"/>
    <n v="541009.23930874851"/>
  </r>
  <r>
    <x v="0"/>
    <x v="0"/>
    <x v="0"/>
    <x v="2"/>
    <x v="3"/>
    <x v="0"/>
    <x v="0"/>
    <x v="0"/>
    <n v="47538.278165259122"/>
    <n v="638296.85241400031"/>
    <n v="99673714.499263644"/>
  </r>
  <r>
    <x v="0"/>
    <x v="0"/>
    <x v="0"/>
    <x v="2"/>
    <x v="3"/>
    <x v="0"/>
    <x v="1"/>
    <x v="1"/>
    <n v="7758.492172112009"/>
    <n v="161129.28282443981"/>
    <n v="9745572.6248532739"/>
  </r>
  <r>
    <x v="0"/>
    <x v="0"/>
    <x v="0"/>
    <x v="2"/>
    <x v="3"/>
    <x v="0"/>
    <x v="2"/>
    <x v="2"/>
    <n v="65.221701239589379"/>
    <n v="2934.9765557815222"/>
    <n v="440246.4833672283"/>
  </r>
  <r>
    <x v="0"/>
    <x v="0"/>
    <x v="0"/>
    <x v="2"/>
    <x v="3"/>
    <x v="0"/>
    <x v="2"/>
    <x v="3"/>
    <n v="1242.2147855528428"/>
    <n v="98628.796561412921"/>
    <n v="4353788.4746952951"/>
  </r>
  <r>
    <x v="0"/>
    <x v="0"/>
    <x v="0"/>
    <x v="2"/>
    <x v="3"/>
    <x v="0"/>
    <x v="2"/>
    <x v="4"/>
    <n v="705.53093676823801"/>
    <n v="5259.8908754609201"/>
    <n v="577436.82949269027"/>
  </r>
  <r>
    <x v="0"/>
    <x v="0"/>
    <x v="0"/>
    <x v="2"/>
    <x v="3"/>
    <x v="1"/>
    <x v="3"/>
    <x v="5"/>
    <n v="8382.504926068199"/>
    <n v="113568.78890653863"/>
    <n v="24305258.152272962"/>
  </r>
  <r>
    <x v="0"/>
    <x v="0"/>
    <x v="0"/>
    <x v="2"/>
    <x v="3"/>
    <x v="1"/>
    <x v="3"/>
    <x v="6"/>
    <n v="897.269807259564"/>
    <n v="7142.2768756200539"/>
    <n v="1690010.9803307459"/>
  </r>
  <r>
    <x v="0"/>
    <x v="0"/>
    <x v="0"/>
    <x v="2"/>
    <x v="4"/>
    <x v="0"/>
    <x v="0"/>
    <x v="0"/>
    <n v="24539.749737277209"/>
    <n v="229469.62756296605"/>
    <n v="33020381.071393751"/>
  </r>
  <r>
    <x v="0"/>
    <x v="0"/>
    <x v="0"/>
    <x v="2"/>
    <x v="4"/>
    <x v="0"/>
    <x v="1"/>
    <x v="1"/>
    <n v="1192.0674754761835"/>
    <n v="23777.537350098621"/>
    <n v="1117642.6479965162"/>
  </r>
  <r>
    <x v="0"/>
    <x v="0"/>
    <x v="0"/>
    <x v="2"/>
    <x v="4"/>
    <x v="0"/>
    <x v="2"/>
    <x v="3"/>
    <n v="209.4063008224436"/>
    <n v="10829.176823887325"/>
    <n v="414471.83525823388"/>
  </r>
  <r>
    <x v="0"/>
    <x v="0"/>
    <x v="0"/>
    <x v="2"/>
    <x v="4"/>
    <x v="0"/>
    <x v="2"/>
    <x v="4"/>
    <n v="33.706964960876356"/>
    <n v="202.24178976525815"/>
    <n v="32939.373101304795"/>
  </r>
  <r>
    <x v="0"/>
    <x v="0"/>
    <x v="0"/>
    <x v="2"/>
    <x v="4"/>
    <x v="1"/>
    <x v="3"/>
    <x v="5"/>
    <n v="1608.0730545030533"/>
    <n v="15280.756532797928"/>
    <n v="3259913.9764728877"/>
  </r>
  <r>
    <x v="0"/>
    <x v="0"/>
    <x v="0"/>
    <x v="2"/>
    <x v="4"/>
    <x v="1"/>
    <x v="3"/>
    <x v="6"/>
    <n v="85.195422540414526"/>
    <n v="495.24706290027274"/>
    <n v="124566.79037317535"/>
  </r>
  <r>
    <x v="0"/>
    <x v="0"/>
    <x v="0"/>
    <x v="3"/>
    <x v="5"/>
    <x v="0"/>
    <x v="0"/>
    <x v="0"/>
    <n v="12446.699570965109"/>
    <n v="194920.14061935153"/>
    <n v="12883104.083152721"/>
  </r>
  <r>
    <x v="0"/>
    <x v="0"/>
    <x v="0"/>
    <x v="3"/>
    <x v="5"/>
    <x v="0"/>
    <x v="1"/>
    <x v="1"/>
    <n v="6485.1784911390541"/>
    <n v="181581.71345076876"/>
    <n v="3938197.5239809086"/>
  </r>
  <r>
    <x v="0"/>
    <x v="0"/>
    <x v="0"/>
    <x v="3"/>
    <x v="5"/>
    <x v="0"/>
    <x v="2"/>
    <x v="2"/>
    <n v="31.57025098157925"/>
    <n v="536.69426668684719"/>
    <n v="97508.350735470391"/>
  </r>
  <r>
    <x v="0"/>
    <x v="0"/>
    <x v="0"/>
    <x v="3"/>
    <x v="5"/>
    <x v="0"/>
    <x v="2"/>
    <x v="3"/>
    <n v="31.57025098157925"/>
    <n v="1104.9587843552738"/>
    <n v="75783.887609022291"/>
  </r>
  <r>
    <x v="0"/>
    <x v="0"/>
    <x v="0"/>
    <x v="3"/>
    <x v="5"/>
    <x v="0"/>
    <x v="2"/>
    <x v="4"/>
    <n v="2977.8025696527861"/>
    <n v="54834.101198143289"/>
    <n v="2651480.9814390624"/>
  </r>
  <r>
    <x v="0"/>
    <x v="0"/>
    <x v="0"/>
    <x v="3"/>
    <x v="5"/>
    <x v="1"/>
    <x v="3"/>
    <x v="5"/>
    <n v="3354.5474809120687"/>
    <n v="29134.499156495702"/>
    <n v="4889114.634762357"/>
  </r>
  <r>
    <x v="0"/>
    <x v="0"/>
    <x v="0"/>
    <x v="3"/>
    <x v="5"/>
    <x v="1"/>
    <x v="3"/>
    <x v="6"/>
    <n v="379.06287338830583"/>
    <n v="2897.6148702043315"/>
    <n v="334169.72709875158"/>
  </r>
  <r>
    <x v="0"/>
    <x v="0"/>
    <x v="0"/>
    <x v="3"/>
    <x v="6"/>
    <x v="0"/>
    <x v="0"/>
    <x v="0"/>
    <n v="18331.566875350014"/>
    <n v="219315.33285002309"/>
    <n v="15498461.515830783"/>
  </r>
  <r>
    <x v="0"/>
    <x v="0"/>
    <x v="0"/>
    <x v="3"/>
    <x v="6"/>
    <x v="0"/>
    <x v="1"/>
    <x v="1"/>
    <n v="6159.8579383569213"/>
    <n v="178760.10284427993"/>
    <n v="3960656.7696161275"/>
  </r>
  <r>
    <x v="0"/>
    <x v="0"/>
    <x v="0"/>
    <x v="3"/>
    <x v="6"/>
    <x v="0"/>
    <x v="2"/>
    <x v="2"/>
    <n v="55.134104073047041"/>
    <n v="4999.1484328027054"/>
    <n v="56750.100807686729"/>
  </r>
  <r>
    <x v="0"/>
    <x v="0"/>
    <x v="0"/>
    <x v="3"/>
    <x v="6"/>
    <x v="0"/>
    <x v="2"/>
    <x v="3"/>
    <n v="54.16511353372681"/>
    <n v="4008.2184014957843"/>
    <n v="36756.121053305804"/>
  </r>
  <r>
    <x v="0"/>
    <x v="0"/>
    <x v="0"/>
    <x v="3"/>
    <x v="6"/>
    <x v="0"/>
    <x v="2"/>
    <x v="4"/>
    <n v="213.80977255460567"/>
    <n v="2461.8701998230554"/>
    <n v="184963.98526349588"/>
  </r>
  <r>
    <x v="0"/>
    <x v="0"/>
    <x v="0"/>
    <x v="3"/>
    <x v="6"/>
    <x v="1"/>
    <x v="3"/>
    <x v="5"/>
    <n v="808.83792911696037"/>
    <n v="6782.3654348558994"/>
    <n v="1018461.6333005229"/>
  </r>
  <r>
    <x v="0"/>
    <x v="0"/>
    <x v="0"/>
    <x v="3"/>
    <x v="6"/>
    <x v="1"/>
    <x v="3"/>
    <x v="6"/>
    <n v="195.81703880654058"/>
    <n v="1470.5657721276943"/>
    <n v="127668.67694734289"/>
  </r>
  <r>
    <x v="0"/>
    <x v="0"/>
    <x v="0"/>
    <x v="3"/>
    <x v="7"/>
    <x v="0"/>
    <x v="0"/>
    <x v="0"/>
    <n v="11882.840972597067"/>
    <n v="100827.22697450418"/>
    <n v="8356593.1547856731"/>
  </r>
  <r>
    <x v="0"/>
    <x v="0"/>
    <x v="0"/>
    <x v="3"/>
    <x v="7"/>
    <x v="0"/>
    <x v="1"/>
    <x v="1"/>
    <n v="2611.8148918987508"/>
    <n v="52494.316537167622"/>
    <n v="1119150.7314053981"/>
  </r>
  <r>
    <x v="0"/>
    <x v="0"/>
    <x v="0"/>
    <x v="3"/>
    <x v="7"/>
    <x v="0"/>
    <x v="2"/>
    <x v="3"/>
    <n v="9.2438390149122984"/>
    <n v="101.68222916403528"/>
    <n v="693.28792611842243"/>
  </r>
  <r>
    <x v="0"/>
    <x v="0"/>
    <x v="0"/>
    <x v="3"/>
    <x v="7"/>
    <x v="0"/>
    <x v="2"/>
    <x v="4"/>
    <n v="28.957697453629915"/>
    <n v="234.7745165994865"/>
    <n v="21627.785325256944"/>
  </r>
  <r>
    <x v="0"/>
    <x v="0"/>
    <x v="0"/>
    <x v="3"/>
    <x v="7"/>
    <x v="1"/>
    <x v="3"/>
    <x v="5"/>
    <n v="569.81513816125698"/>
    <n v="3550.3812755307258"/>
    <n v="509398.86264819489"/>
  </r>
  <r>
    <x v="0"/>
    <x v="0"/>
    <x v="0"/>
    <x v="3"/>
    <x v="7"/>
    <x v="1"/>
    <x v="3"/>
    <x v="6"/>
    <n v="52.3500971190266"/>
    <n v="335.04062156177025"/>
    <n v="29396.987636800914"/>
  </r>
  <r>
    <x v="0"/>
    <x v="0"/>
    <x v="0"/>
    <x v="3"/>
    <x v="8"/>
    <x v="0"/>
    <x v="0"/>
    <x v="0"/>
    <n v="23680.650027638436"/>
    <n v="208640.27876151504"/>
    <n v="30309214.947539449"/>
  </r>
  <r>
    <x v="0"/>
    <x v="0"/>
    <x v="0"/>
    <x v="3"/>
    <x v="8"/>
    <x v="0"/>
    <x v="1"/>
    <x v="1"/>
    <n v="910.81664996533175"/>
    <n v="23019.578364750912"/>
    <n v="659919.76404017757"/>
  </r>
  <r>
    <x v="0"/>
    <x v="0"/>
    <x v="0"/>
    <x v="3"/>
    <x v="8"/>
    <x v="0"/>
    <x v="2"/>
    <x v="2"/>
    <n v="6.4651180071208154"/>
    <n v="258.60472028483264"/>
    <n v="10584.6912012582"/>
  </r>
  <r>
    <x v="0"/>
    <x v="0"/>
    <x v="0"/>
    <x v="3"/>
    <x v="8"/>
    <x v="0"/>
    <x v="2"/>
    <x v="3"/>
    <n v="45.797542698563646"/>
    <n v="997.8435746794562"/>
    <n v="56780.91879729541"/>
  </r>
  <r>
    <x v="0"/>
    <x v="0"/>
    <x v="0"/>
    <x v="3"/>
    <x v="8"/>
    <x v="0"/>
    <x v="2"/>
    <x v="4"/>
    <n v="32.628413331236658"/>
    <n v="325.19977762994353"/>
    <n v="33233.887488169152"/>
  </r>
  <r>
    <x v="0"/>
    <x v="0"/>
    <x v="0"/>
    <x v="3"/>
    <x v="8"/>
    <x v="1"/>
    <x v="3"/>
    <x v="5"/>
    <n v="170.00067448104872"/>
    <n v="2933.0416018189294"/>
    <n v="255236.17399432292"/>
  </r>
  <r>
    <x v="0"/>
    <x v="0"/>
    <x v="0"/>
    <x v="3"/>
    <x v="8"/>
    <x v="1"/>
    <x v="3"/>
    <x v="6"/>
    <n v="30.901975108682926"/>
    <n v="175.6153411886925"/>
    <n v="31290.779158045629"/>
  </r>
  <r>
    <x v="0"/>
    <x v="0"/>
    <x v="1"/>
    <x v="4"/>
    <x v="9"/>
    <x v="0"/>
    <x v="0"/>
    <x v="0"/>
    <n v="16834.545776136234"/>
    <n v="385328.33045402268"/>
    <n v="39841332.615560919"/>
  </r>
  <r>
    <x v="0"/>
    <x v="0"/>
    <x v="1"/>
    <x v="4"/>
    <x v="9"/>
    <x v="0"/>
    <x v="1"/>
    <x v="1"/>
    <n v="5012.3204457253023"/>
    <n v="143090.032318643"/>
    <n v="6948380.6062013702"/>
  </r>
  <r>
    <x v="0"/>
    <x v="0"/>
    <x v="1"/>
    <x v="4"/>
    <x v="9"/>
    <x v="0"/>
    <x v="2"/>
    <x v="2"/>
    <n v="138.69080881024894"/>
    <n v="24964.345585844811"/>
    <n v="114403.69044382458"/>
  </r>
  <r>
    <x v="0"/>
    <x v="0"/>
    <x v="1"/>
    <x v="4"/>
    <x v="9"/>
    <x v="0"/>
    <x v="2"/>
    <x v="3"/>
    <n v="2597.328287552406"/>
    <n v="259753.42887266376"/>
    <n v="9212718.3243102636"/>
  </r>
  <r>
    <x v="0"/>
    <x v="0"/>
    <x v="1"/>
    <x v="4"/>
    <x v="9"/>
    <x v="0"/>
    <x v="2"/>
    <x v="4"/>
    <n v="211.89788263673805"/>
    <n v="4598.2408406302302"/>
    <n v="443571.57428194175"/>
  </r>
  <r>
    <x v="0"/>
    <x v="0"/>
    <x v="1"/>
    <x v="4"/>
    <x v="9"/>
    <x v="1"/>
    <x v="3"/>
    <x v="5"/>
    <n v="6154.7859810551781"/>
    <n v="78889.076247265897"/>
    <n v="14979107.977687366"/>
  </r>
  <r>
    <x v="0"/>
    <x v="0"/>
    <x v="1"/>
    <x v="4"/>
    <x v="9"/>
    <x v="1"/>
    <x v="3"/>
    <x v="6"/>
    <n v="578.42581110074013"/>
    <n v="4967.304270837014"/>
    <n v="1167820.5201680651"/>
  </r>
  <r>
    <x v="0"/>
    <x v="0"/>
    <x v="2"/>
    <x v="5"/>
    <x v="10"/>
    <x v="0"/>
    <x v="0"/>
    <x v="0"/>
    <n v="11218.293627503725"/>
    <n v="257410.04525077582"/>
    <n v="27249254.326371267"/>
  </r>
  <r>
    <x v="0"/>
    <x v="0"/>
    <x v="2"/>
    <x v="5"/>
    <x v="10"/>
    <x v="0"/>
    <x v="1"/>
    <x v="1"/>
    <n v="2710.9140391580086"/>
    <n v="90603.052278154268"/>
    <n v="3849224.1659062193"/>
  </r>
  <r>
    <x v="0"/>
    <x v="0"/>
    <x v="2"/>
    <x v="5"/>
    <x v="10"/>
    <x v="0"/>
    <x v="2"/>
    <x v="3"/>
    <n v="232.58337192196896"/>
    <n v="17772.308661135219"/>
    <n v="1512795.9657261656"/>
  </r>
  <r>
    <x v="0"/>
    <x v="0"/>
    <x v="2"/>
    <x v="5"/>
    <x v="10"/>
    <x v="0"/>
    <x v="2"/>
    <x v="4"/>
    <n v="413.15115925867781"/>
    <n v="9714.7407439761555"/>
    <n v="721464.51254300866"/>
  </r>
  <r>
    <x v="0"/>
    <x v="0"/>
    <x v="2"/>
    <x v="5"/>
    <x v="10"/>
    <x v="1"/>
    <x v="3"/>
    <x v="5"/>
    <n v="2222.9728810488095"/>
    <n v="46001.208444224816"/>
    <n v="8963087.2099922448"/>
  </r>
  <r>
    <x v="0"/>
    <x v="0"/>
    <x v="0"/>
    <x v="2"/>
    <x v="5"/>
    <x v="0"/>
    <x v="0"/>
    <x v="0"/>
    <n v="765.79499880573997"/>
    <n v="13548.29241623873"/>
    <n v="1154738.456969677"/>
  </r>
  <r>
    <x v="0"/>
    <x v="0"/>
    <x v="0"/>
    <x v="2"/>
    <x v="5"/>
    <x v="0"/>
    <x v="1"/>
    <x v="1"/>
    <n v="875.87250828321851"/>
    <n v="32486.153987925874"/>
    <n v="1746035.651277269"/>
  </r>
  <r>
    <x v="0"/>
    <x v="0"/>
    <x v="0"/>
    <x v="2"/>
    <x v="5"/>
    <x v="0"/>
    <x v="2"/>
    <x v="3"/>
    <n v="817.91806324787171"/>
    <n v="65433.164999739383"/>
    <n v="2460122.3976081731"/>
  </r>
  <r>
    <x v="0"/>
    <x v="0"/>
    <x v="0"/>
    <x v="2"/>
    <x v="5"/>
    <x v="1"/>
    <x v="3"/>
    <x v="5"/>
    <n v="510.92264134062123"/>
    <n v="5015.5040195401452"/>
    <n v="957218.51903985976"/>
  </r>
  <r>
    <x v="0"/>
    <x v="0"/>
    <x v="0"/>
    <x v="2"/>
    <x v="5"/>
    <x v="1"/>
    <x v="3"/>
    <x v="6"/>
    <n v="23.191569021833704"/>
    <n v="170.07150616011384"/>
    <n v="34617.096494038269"/>
  </r>
  <r>
    <x v="0"/>
    <x v="1"/>
    <x v="0"/>
    <x v="0"/>
    <x v="0"/>
    <x v="1"/>
    <x v="3"/>
    <x v="5"/>
    <n v="10862.194519721927"/>
    <n v="49961.10162906949"/>
    <n v="3372338.3816334065"/>
  </r>
  <r>
    <x v="0"/>
    <x v="1"/>
    <x v="0"/>
    <x v="0"/>
    <x v="0"/>
    <x v="0"/>
    <x v="2"/>
    <x v="4"/>
    <n v="34870.409144113684"/>
    <n v="627597.9574882217"/>
    <n v="14176785.325137233"/>
  </r>
  <r>
    <x v="0"/>
    <x v="1"/>
    <x v="0"/>
    <x v="0"/>
    <x v="0"/>
    <x v="0"/>
    <x v="0"/>
    <x v="0"/>
    <n v="193473.34986142273"/>
    <n v="1074185.0252858244"/>
    <n v="49392142.866285227"/>
  </r>
  <r>
    <x v="0"/>
    <x v="1"/>
    <x v="0"/>
    <x v="0"/>
    <x v="0"/>
    <x v="0"/>
    <x v="1"/>
    <x v="1"/>
    <n v="50134.093909741663"/>
    <n v="456399.46712238388"/>
    <n v="9670942.5239965264"/>
  </r>
  <r>
    <x v="0"/>
    <x v="2"/>
    <x v="0"/>
    <x v="0"/>
    <x v="1"/>
    <x v="1"/>
    <x v="3"/>
    <x v="5"/>
    <n v="4853.21503424616"/>
    <n v="6588.566823538642"/>
    <n v="744455.11231343343"/>
  </r>
  <r>
    <x v="0"/>
    <x v="2"/>
    <x v="0"/>
    <x v="0"/>
    <x v="1"/>
    <x v="0"/>
    <x v="2"/>
    <x v="4"/>
    <n v="25074.64591979147"/>
    <n v="36761.66557623179"/>
    <n v="2268051.0445382013"/>
  </r>
  <r>
    <x v="0"/>
    <x v="2"/>
    <x v="0"/>
    <x v="0"/>
    <x v="1"/>
    <x v="0"/>
    <x v="0"/>
    <x v="0"/>
    <n v="185198.28542830012"/>
    <n v="618573.40370346548"/>
    <n v="33168074.333127562"/>
  </r>
  <r>
    <x v="0"/>
    <x v="2"/>
    <x v="0"/>
    <x v="0"/>
    <x v="1"/>
    <x v="0"/>
    <x v="1"/>
    <x v="1"/>
    <n v="15732.076783662258"/>
    <n v="147431.25394671599"/>
    <n v="1338101.3755212256"/>
  </r>
  <r>
    <x v="0"/>
    <x v="2"/>
    <x v="0"/>
    <x v="0"/>
    <x v="5"/>
    <x v="1"/>
    <x v="3"/>
    <x v="5"/>
    <n v="271.66207211797723"/>
    <n v="798.94827586080703"/>
    <n v="29804.087413634606"/>
  </r>
  <r>
    <x v="0"/>
    <x v="2"/>
    <x v="0"/>
    <x v="0"/>
    <x v="5"/>
    <x v="0"/>
    <x v="2"/>
    <x v="4"/>
    <n v="310.10304767548581"/>
    <n v="4450.7613642588394"/>
    <n v="63734.637862694843"/>
  </r>
  <r>
    <x v="0"/>
    <x v="2"/>
    <x v="0"/>
    <x v="0"/>
    <x v="5"/>
    <x v="0"/>
    <x v="0"/>
    <x v="0"/>
    <n v="7979.1041796540985"/>
    <n v="68819.641805098727"/>
    <n v="1464716.6440066514"/>
  </r>
  <r>
    <x v="0"/>
    <x v="2"/>
    <x v="0"/>
    <x v="0"/>
    <x v="5"/>
    <x v="0"/>
    <x v="1"/>
    <x v="1"/>
    <n v="3879.4791805524387"/>
    <n v="38527.241793200024"/>
    <n v="534659.777823355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BE9321-5DC6-47AA-9A50-87B0FEC6DDF0}" name="Tabla dinámica1" cacheId="1" applyNumberFormats="0" applyBorderFormats="0" applyFontFormats="0" applyPatternFormats="0" applyAlignmentFormats="0" applyWidthHeightFormats="1" dataCaption="TRIMESTRE" updatedVersion="6" showMemberPropertyTips="0" useAutoFormatting="1" itemPrintTitles="1" createdVersion="1" indent="0" outline="1" outlineData="1" gridDropZones="1" rowHeaderCaption="CRUCE DE INFORMACIÓN">
  <location ref="C9:H77" firstHeaderRow="1" firstDataRow="2" firstDataCol="1" rowPageCount="1" colPageCount="1"/>
  <pivotFields count="14">
    <pivotField name="Seleccione trimestre" multipleItemSelectionAllowed="1" showAll="0" includeNewItemsInFilter="1">
      <items count="2">
        <item x="0"/>
        <item t="default"/>
      </items>
    </pivotField>
    <pivotField axis="axisPage" multipleItemSelectionAllowed="1" showAll="0" includeNewItemsInFilter="1">
      <items count="4">
        <item x="0"/>
        <item x="1"/>
        <item x="2"/>
        <item t="default"/>
      </items>
    </pivotField>
    <pivotField multipleItemSelectionAllowed="1" showAll="0" includeNewItemsInFilter="1">
      <items count="4">
        <item x="0"/>
        <item x="1"/>
        <item x="2"/>
        <item t="default"/>
      </items>
    </pivotField>
    <pivotField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showAll="0" includeNewItemsInFilter="1">
      <items count="13">
        <item x="0"/>
        <item x="1"/>
        <item x="2"/>
        <item x="3"/>
        <item x="4"/>
        <item x="6"/>
        <item x="10"/>
        <item x="7"/>
        <item x="8"/>
        <item x="5"/>
        <item x="9"/>
        <item m="1" x="11"/>
        <item t="default"/>
      </items>
    </pivotField>
    <pivotField axis="axisRow" showAll="0" includeNewItemsInFilter="1" sortType="descending">
      <items count="3">
        <item x="0"/>
        <item sd="0" x="1"/>
        <item t="default"/>
      </items>
    </pivotField>
    <pivotField axis="axisRow" showAll="0" includeNewItemsInFilter="1">
      <items count="5">
        <item sd="0" x="0"/>
        <item sd="0" x="1"/>
        <item sd="0" x="2"/>
        <item x="3"/>
        <item t="default"/>
      </items>
    </pivotField>
    <pivotField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3" showAll="0" includeNewItemsInFilter="1"/>
    <pivotField numFmtId="3" showAll="0" includeNewItemsInFilter="1"/>
    <pivotField dataField="1" numFmtId="3" showAll="0" includeNewItemsInFilter="1"/>
    <pivotField dataField="1" dragToRow="0" dragToCol="0" dragToPage="0" showAll="0" includeNewItemsInFilter="1" defaultSubtotal="0"/>
    <pivotField dataField="1" dragToRow="0" dragToCol="0" dragToPage="0" showAll="0" includeNewItemsInFilter="1" defaultSubtotal="0"/>
    <pivotField dataField="1" dragToRow="0" dragToCol="0" dragToPage="0" showAll="0" includeNewItemsInFilter="1" defaultSubtotal="0"/>
  </pivotFields>
  <rowFields count="3">
    <field x="4"/>
    <field x="5"/>
    <field x="6"/>
  </rowFields>
  <rowItems count="67">
    <i>
      <x/>
    </i>
    <i r="1">
      <x/>
    </i>
    <i r="2">
      <x/>
    </i>
    <i r="2">
      <x v="1"/>
    </i>
    <i r="2">
      <x v="2"/>
    </i>
    <i r="1">
      <x v="1"/>
    </i>
    <i>
      <x v="1"/>
    </i>
    <i r="1">
      <x/>
    </i>
    <i r="2">
      <x/>
    </i>
    <i r="2">
      <x v="1"/>
    </i>
    <i r="2">
      <x v="2"/>
    </i>
    <i r="1">
      <x v="1"/>
    </i>
    <i>
      <x v="2"/>
    </i>
    <i r="1">
      <x/>
    </i>
    <i r="2">
      <x/>
    </i>
    <i r="2">
      <x v="1"/>
    </i>
    <i r="2">
      <x v="2"/>
    </i>
    <i r="1">
      <x v="1"/>
    </i>
    <i>
      <x v="3"/>
    </i>
    <i r="1">
      <x/>
    </i>
    <i r="2">
      <x/>
    </i>
    <i r="2">
      <x v="1"/>
    </i>
    <i r="2">
      <x v="2"/>
    </i>
    <i r="1">
      <x v="1"/>
    </i>
    <i>
      <x v="4"/>
    </i>
    <i r="1">
      <x/>
    </i>
    <i r="2">
      <x/>
    </i>
    <i r="2">
      <x v="1"/>
    </i>
    <i r="2">
      <x v="2"/>
    </i>
    <i r="1">
      <x v="1"/>
    </i>
    <i>
      <x v="5"/>
    </i>
    <i r="1">
      <x/>
    </i>
    <i r="2">
      <x/>
    </i>
    <i r="2">
      <x v="1"/>
    </i>
    <i r="2">
      <x v="2"/>
    </i>
    <i r="1">
      <x v="1"/>
    </i>
    <i>
      <x v="6"/>
    </i>
    <i r="1">
      <x/>
    </i>
    <i r="2">
      <x/>
    </i>
    <i r="2">
      <x v="1"/>
    </i>
    <i r="2">
      <x v="2"/>
    </i>
    <i r="1">
      <x v="1"/>
    </i>
    <i>
      <x v="7"/>
    </i>
    <i r="1">
      <x/>
    </i>
    <i r="2">
      <x/>
    </i>
    <i r="2">
      <x v="1"/>
    </i>
    <i r="2">
      <x v="2"/>
    </i>
    <i r="1">
      <x v="1"/>
    </i>
    <i>
      <x v="8"/>
    </i>
    <i r="1">
      <x/>
    </i>
    <i r="2">
      <x/>
    </i>
    <i r="2">
      <x v="1"/>
    </i>
    <i r="2">
      <x v="2"/>
    </i>
    <i r="1">
      <x v="1"/>
    </i>
    <i>
      <x v="9"/>
    </i>
    <i r="1">
      <x/>
    </i>
    <i r="2">
      <x/>
    </i>
    <i r="2">
      <x v="1"/>
    </i>
    <i r="2">
      <x v="2"/>
    </i>
    <i r="1">
      <x v="1"/>
    </i>
    <i>
      <x v="10"/>
    </i>
    <i r="1">
      <x/>
    </i>
    <i r="2">
      <x/>
    </i>
    <i r="2">
      <x v="1"/>
    </i>
    <i r="2">
      <x v="2"/>
    </i>
    <i r="1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-1"/>
  </pageFields>
  <dataFields count="5">
    <dataField name="RESIDENTES EN CHILE SALIDOS POR MOTIVOS TURÍSTICOS (TURISTAS)" fld="8" baseField="1" baseItem="0" numFmtId="167"/>
    <dataField name="PERMANENCIA PROMEDIO (NOCHES)" fld="11" baseField="0" baseItem="0" numFmtId="3"/>
    <dataField name="GASTO PROMEDIO DIARIO INDIVIDUAL (US$)" fld="12" baseField="0" baseItem="0" numFmtId="3"/>
    <dataField name="GASTO PROMEDIO TOTAL INDIVIDUAL (US$)" fld="13" baseField="0" baseItem="0" numFmtId="3"/>
    <dataField name="EGRESO DE DIVISAS (US$)" fld="10" baseField="0" baseItem="0" numFmtId="167"/>
  </dataFields>
  <formats count="52">
    <format dxfId="62">
      <pivotArea outline="0" fieldPosition="0"/>
    </format>
    <format dxfId="6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8">
      <pivotArea field="-2" type="button" dataOnly="0" labelOnly="1" outline="0" axis="axisCol" fieldPosition="0"/>
    </format>
    <format dxfId="57">
      <pivotArea type="origin" dataOnly="0" labelOnly="1" outline="0" fieldPosition="0"/>
    </format>
    <format dxfId="56">
      <pivotArea field="1" type="button" dataOnly="0" labelOnly="1" outline="0" axis="axisPage" fieldPosition="0"/>
    </format>
    <format dxfId="55">
      <pivotArea field="-2" type="button" dataOnly="0" labelOnly="1" outline="0" axis="axisCol" fieldPosition="0"/>
    </format>
    <format dxfId="54">
      <pivotArea type="topRight" dataOnly="0" labelOnly="1" outline="0" fieldPosition="0"/>
    </format>
    <format dxfId="5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2">
      <pivotArea field="-2" type="button" dataOnly="0" labelOnly="1" outline="0" axis="axisCol" fieldPosition="0"/>
    </format>
    <format dxfId="51">
      <pivotArea type="topRight" dataOnly="0" labelOnly="1" outline="0" fieldPosition="0"/>
    </format>
    <format dxfId="50">
      <pivotArea outline="0" fieldPosition="0">
        <references count="1">
          <reference field="4294967294" count="1" selected="0">
            <x v="0"/>
          </reference>
        </references>
      </pivotArea>
    </format>
    <format dxfId="49">
      <pivotArea outline="0" fieldPosition="0">
        <references count="1">
          <reference field="4294967294" count="1" selected="0">
            <x v="4"/>
          </reference>
        </references>
      </pivotArea>
    </format>
    <format dxfId="48">
      <pivotArea field="7" type="button" dataOnly="0" labelOnly="1" outline="0"/>
    </format>
    <format dxfId="47">
      <pivotArea field="4" type="button" dataOnly="0" labelOnly="1" outline="0" axis="axisRow" fieldPosition="0"/>
    </format>
    <format dxfId="46">
      <pivotArea field="3" type="button" dataOnly="0" labelOnly="1" outline="0"/>
    </format>
    <format dxfId="45">
      <pivotArea field="2" type="button" dataOnly="0" labelOnly="1" outline="0"/>
    </format>
    <format dxfId="44">
      <pivotArea type="all" dataOnly="0" outline="0" fieldPosition="0"/>
    </format>
    <format dxfId="43">
      <pivotArea field="0" type="button" dataOnly="0" labelOnly="1" outline="0"/>
    </format>
    <format dxfId="4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1">
      <pivotArea field="0" type="button" dataOnly="0" labelOnly="1" outline="0"/>
    </format>
    <format dxfId="40">
      <pivotArea type="all" dataOnly="0" outline="0" fieldPosition="0"/>
    </format>
    <format dxfId="39">
      <pivotArea outline="0" fieldPosition="0"/>
    </format>
    <format dxfId="3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7">
      <pivotArea outline="0" fieldPosition="0"/>
    </format>
    <format dxfId="36">
      <pivotArea field="0" type="button" dataOnly="0" labelOnly="1" outline="0"/>
    </format>
    <format dxfId="35">
      <pivotArea type="origin" dataOnly="0" labelOnly="1" outline="0" fieldPosition="0"/>
    </format>
    <format dxfId="34">
      <pivotArea field="0" type="button" dataOnly="0" labelOnly="1" outline="0"/>
    </format>
    <format dxfId="33">
      <pivotArea field="4" grandRow="1" outline="0" axis="axisRow" fieldPosition="0">
        <references count="1">
          <reference field="4294967294" count="1" selected="0">
            <x v="0"/>
          </reference>
        </references>
      </pivotArea>
    </format>
    <format dxfId="32">
      <pivotArea field="4" grandRow="1" outline="0" axis="axisRow" fieldPosition="0">
        <references count="1">
          <reference field="4294967294" count="1" selected="0">
            <x v="1"/>
          </reference>
        </references>
      </pivotArea>
    </format>
    <format dxfId="31">
      <pivotArea field="4" grandRow="1" outline="0" axis="axisRow" fieldPosition="0">
        <references count="1">
          <reference field="4294967294" count="1" selected="0">
            <x v="2"/>
          </reference>
        </references>
      </pivotArea>
    </format>
    <format dxfId="30">
      <pivotArea field="4" grandRow="1" outline="0" axis="axisRow" fieldPosition="0">
        <references count="1">
          <reference field="4294967294" count="1" selected="0">
            <x v="3"/>
          </reference>
        </references>
      </pivotArea>
    </format>
    <format dxfId="29">
      <pivotArea field="4" grandRow="1" outline="0" axis="axisRow" fieldPosition="0">
        <references count="1">
          <reference field="4294967294" count="1" selected="0">
            <x v="4"/>
          </reference>
        </references>
      </pivotArea>
    </format>
    <format dxfId="28">
      <pivotArea grandRow="1" outline="0" fieldPosition="0"/>
    </format>
    <format dxfId="27">
      <pivotArea dataOnly="0" labelOnly="1" grandRow="1" fieldPosition="0"/>
    </format>
    <format dxfId="26">
      <pivotArea field="-2" type="button" dataOnly="0" labelOnly="1" outline="0" axis="axisCol" fieldPosition="0"/>
    </format>
    <format dxfId="25">
      <pivotArea type="topRight" dataOnly="0" labelOnly="1" outline="0" offset="A1" fieldPosition="0"/>
    </format>
    <format dxfId="24">
      <pivotArea type="topRight" dataOnly="0" labelOnly="1" outline="0" offset="B1:D1" fieldPosition="0"/>
    </format>
    <format dxfId="23">
      <pivotArea field="4" type="button" dataOnly="0" labelOnly="1" outline="0" axis="axisRow" fieldPosition="0"/>
    </format>
    <format dxfId="22">
      <pivotArea type="origin" dataOnly="0" labelOnly="1" outline="0" fieldPosition="0"/>
    </format>
    <format dxfId="21">
      <pivotArea field="5" type="button" dataOnly="0" labelOnly="1" outline="0" axis="axisRow" fieldPosition="1"/>
    </format>
    <format dxfId="20">
      <pivotArea field="6" type="button" dataOnly="0" labelOnly="1" outline="0" axis="axisRow" fieldPosition="2"/>
    </format>
    <format dxfId="19">
      <pivotArea field="1" type="button" dataOnly="0" labelOnly="1" outline="0" axis="axisPage" fieldPosition="0"/>
    </format>
    <format dxfId="18">
      <pivotArea field="2" type="button" dataOnly="0" labelOnly="1" outline="0"/>
    </format>
    <format dxfId="17">
      <pivotArea field="7" type="button" dataOnly="0" labelOnly="1" outline="0"/>
    </format>
    <format dxfId="16">
      <pivotArea field="3" type="button" dataOnly="0" labelOnly="1" outline="0"/>
    </format>
    <format dxfId="15">
      <pivotArea field="-2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field="4" type="button" dataOnly="0" labelOnly="1" outline="0" axis="axisRow" fieldPosition="0"/>
    </format>
    <format dxfId="11">
      <pivotArea field="4" type="button" dataOnly="0" labelOnly="1" outline="0" axis="axisRow" fieldPosition="0"/>
    </format>
  </formats>
  <pivotTableStyleInfo name="PivotStyleLight1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Colores Oscuros Kosting_V1">
      <a:dk1>
        <a:sysClr val="windowText" lastClr="000000"/>
      </a:dk1>
      <a:lt1>
        <a:sysClr val="window" lastClr="FFFFFF"/>
      </a:lt1>
      <a:dk2>
        <a:srgbClr val="004CB2"/>
      </a:dk2>
      <a:lt2>
        <a:srgbClr val="FFFFFF"/>
      </a:lt2>
      <a:accent1>
        <a:srgbClr val="EB0128"/>
      </a:accent1>
      <a:accent2>
        <a:srgbClr val="0091B2"/>
      </a:accent2>
      <a:accent3>
        <a:srgbClr val="FFA300"/>
      </a:accent3>
      <a:accent4>
        <a:srgbClr val="555559"/>
      </a:accent4>
      <a:accent5>
        <a:srgbClr val="509E2F"/>
      </a:accent5>
      <a:accent6>
        <a:srgbClr val="A51790"/>
      </a:accent6>
      <a:hlink>
        <a:srgbClr val="E35206"/>
      </a:hlink>
      <a:folHlink>
        <a:srgbClr val="563D8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ubturismo.gob.cl/wp-content/uploads/2015/10/Pol%C3%ADtica-de-Revisi%C3%B3n-y-Rectificaci%C3%B3n-de-Estad%C3%ADsticas-del-Turismo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T185"/>
  <sheetViews>
    <sheetView tabSelected="1" workbookViewId="0">
      <selection activeCell="S17" sqref="S17"/>
    </sheetView>
  </sheetViews>
  <sheetFormatPr baseColWidth="10" defaultRowHeight="12.75"/>
  <cols>
    <col min="1" max="5" width="11.42578125" style="30" customWidth="1"/>
    <col min="6" max="6" width="11.42578125" style="38" customWidth="1"/>
    <col min="7" max="15" width="11.42578125" style="30" customWidth="1"/>
    <col min="16" max="16384" width="11.42578125" style="30"/>
  </cols>
  <sheetData>
    <row r="1" spans="2:16" ht="26.25" customHeight="1"/>
    <row r="2" spans="2:16" ht="26.25" customHeight="1"/>
    <row r="3" spans="2:16" ht="26.25" customHeight="1"/>
    <row r="4" spans="2:16" ht="26.25" customHeight="1"/>
    <row r="5" spans="2:16" ht="15" customHeight="1"/>
    <row r="6" spans="2:16" ht="15" customHeight="1"/>
    <row r="7" spans="2:16" ht="15" customHeight="1"/>
    <row r="8" spans="2:16" ht="15" customHeight="1"/>
    <row r="9" spans="2:16" ht="15" customHeight="1"/>
    <row r="10" spans="2:16" s="31" customFormat="1" ht="15" customHeight="1">
      <c r="B10" s="40" t="s">
        <v>100</v>
      </c>
      <c r="C10" s="48" t="s">
        <v>141</v>
      </c>
      <c r="D10" s="49"/>
      <c r="E10" s="50"/>
      <c r="F10" s="50"/>
      <c r="G10" s="50"/>
      <c r="H10" s="50"/>
      <c r="I10" s="50"/>
      <c r="J10" s="51"/>
      <c r="K10" s="32"/>
    </row>
    <row r="11" spans="2:16" s="31" customFormat="1" ht="15" customHeight="1">
      <c r="B11" s="41"/>
      <c r="C11" s="48"/>
      <c r="D11" s="52"/>
      <c r="E11" s="53"/>
      <c r="F11" s="53"/>
      <c r="G11" s="53"/>
      <c r="H11" s="53"/>
      <c r="I11" s="53"/>
      <c r="J11" s="54"/>
      <c r="K11" s="33"/>
      <c r="L11" s="34"/>
      <c r="M11" s="34"/>
      <c r="N11" s="34"/>
      <c r="O11" s="34"/>
      <c r="P11" s="34"/>
    </row>
    <row r="12" spans="2:16" s="31" customFormat="1" ht="15" customHeight="1">
      <c r="B12" s="40" t="s">
        <v>101</v>
      </c>
      <c r="C12" s="55" t="s">
        <v>143</v>
      </c>
      <c r="D12" s="52"/>
      <c r="E12" s="53"/>
      <c r="F12" s="53"/>
      <c r="G12" s="53"/>
      <c r="H12" s="53"/>
      <c r="I12" s="53"/>
      <c r="J12" s="54"/>
      <c r="K12" s="33"/>
      <c r="L12" s="34"/>
      <c r="M12" s="34"/>
      <c r="N12" s="34"/>
      <c r="O12" s="34"/>
      <c r="P12" s="34"/>
    </row>
    <row r="13" spans="2:16" s="31" customFormat="1" ht="15" customHeight="1">
      <c r="B13" s="47"/>
      <c r="C13" s="55" t="s">
        <v>128</v>
      </c>
      <c r="D13" s="52"/>
      <c r="E13" s="53"/>
      <c r="F13" s="53"/>
      <c r="G13" s="53"/>
      <c r="H13" s="53"/>
      <c r="I13" s="53"/>
      <c r="J13" s="54"/>
      <c r="K13" s="33"/>
      <c r="L13" s="34"/>
      <c r="M13" s="34"/>
      <c r="N13" s="34"/>
      <c r="O13" s="34"/>
    </row>
    <row r="14" spans="2:16" s="31" customFormat="1" ht="15" customHeight="1">
      <c r="B14" s="41"/>
      <c r="C14" s="55"/>
      <c r="D14" s="52"/>
      <c r="E14" s="53"/>
      <c r="F14" s="53"/>
      <c r="G14" s="53"/>
      <c r="H14" s="53"/>
      <c r="I14" s="53"/>
      <c r="J14" s="54"/>
      <c r="K14" s="33"/>
      <c r="L14" s="34"/>
      <c r="M14" s="34"/>
      <c r="N14" s="34"/>
      <c r="O14" s="34"/>
    </row>
    <row r="15" spans="2:16" s="31" customFormat="1" ht="15" customHeight="1">
      <c r="B15" s="40" t="s">
        <v>102</v>
      </c>
      <c r="C15" s="55" t="s">
        <v>143</v>
      </c>
      <c r="D15" s="52"/>
      <c r="E15" s="53"/>
      <c r="F15" s="53"/>
      <c r="G15" s="53"/>
      <c r="H15" s="53"/>
      <c r="I15" s="53"/>
      <c r="J15" s="54"/>
      <c r="K15" s="33"/>
      <c r="L15" s="34"/>
      <c r="M15" s="34"/>
      <c r="N15" s="34"/>
      <c r="O15" s="34"/>
    </row>
    <row r="16" spans="2:16" s="31" customFormat="1" ht="15" customHeight="1">
      <c r="B16" s="40"/>
      <c r="C16" s="55" t="s">
        <v>129</v>
      </c>
      <c r="D16" s="52"/>
      <c r="E16" s="53"/>
      <c r="F16" s="53"/>
      <c r="G16" s="53"/>
      <c r="H16" s="53"/>
      <c r="I16" s="53"/>
      <c r="J16" s="54"/>
      <c r="K16" s="33"/>
      <c r="L16" s="34"/>
      <c r="M16" s="34"/>
      <c r="N16" s="34"/>
      <c r="O16" s="34"/>
    </row>
    <row r="17" spans="1:20" s="31" customFormat="1" ht="15" customHeight="1">
      <c r="B17" s="42"/>
      <c r="C17" s="55"/>
      <c r="D17" s="52"/>
      <c r="E17" s="53"/>
      <c r="F17" s="53"/>
      <c r="G17" s="53"/>
      <c r="H17" s="53"/>
      <c r="I17" s="53"/>
      <c r="J17" s="54"/>
      <c r="K17" s="33"/>
      <c r="L17" s="34"/>
      <c r="M17" s="34"/>
      <c r="N17" s="34"/>
      <c r="O17" s="34"/>
      <c r="P17" s="34"/>
      <c r="Q17" s="34"/>
    </row>
    <row r="18" spans="1:20" s="31" customFormat="1" ht="15" customHeight="1">
      <c r="B18" s="40" t="s">
        <v>103</v>
      </c>
      <c r="C18" s="55" t="s">
        <v>143</v>
      </c>
      <c r="D18" s="52"/>
      <c r="E18" s="53"/>
      <c r="F18" s="53"/>
      <c r="G18" s="53"/>
      <c r="H18" s="53"/>
      <c r="I18" s="53"/>
      <c r="J18" s="54"/>
      <c r="K18" s="33"/>
      <c r="L18" s="34"/>
      <c r="M18" s="34"/>
      <c r="N18" s="34"/>
      <c r="O18" s="34"/>
      <c r="P18" s="34"/>
      <c r="Q18" s="34"/>
    </row>
    <row r="19" spans="1:20" s="31" customFormat="1" ht="15" customHeight="1">
      <c r="B19" s="40"/>
      <c r="C19" s="55" t="s">
        <v>130</v>
      </c>
      <c r="D19" s="52"/>
      <c r="E19" s="53"/>
      <c r="F19" s="53"/>
      <c r="G19" s="53"/>
      <c r="H19" s="53"/>
      <c r="I19" s="53"/>
      <c r="J19" s="54"/>
      <c r="K19" s="33"/>
      <c r="L19" s="34"/>
      <c r="M19" s="34"/>
      <c r="N19" s="34"/>
      <c r="O19" s="34"/>
      <c r="P19" s="34"/>
      <c r="Q19" s="34"/>
    </row>
    <row r="20" spans="1:20" s="31" customFormat="1" ht="15" customHeight="1">
      <c r="B20" s="42"/>
      <c r="C20" s="55"/>
      <c r="D20" s="52"/>
      <c r="E20" s="53"/>
      <c r="F20" s="53"/>
      <c r="G20" s="53"/>
      <c r="H20" s="53"/>
      <c r="I20" s="53"/>
      <c r="J20" s="54"/>
      <c r="K20" s="33"/>
      <c r="L20" s="34"/>
      <c r="M20" s="34"/>
      <c r="N20" s="34"/>
      <c r="O20" s="34"/>
      <c r="P20" s="34"/>
      <c r="Q20" s="34"/>
    </row>
    <row r="21" spans="1:20" s="31" customFormat="1" ht="15" customHeight="1">
      <c r="B21" s="40" t="s">
        <v>104</v>
      </c>
      <c r="C21" s="55" t="s">
        <v>143</v>
      </c>
      <c r="D21" s="52"/>
      <c r="E21" s="53"/>
      <c r="F21" s="53"/>
      <c r="G21" s="53"/>
      <c r="H21" s="53"/>
      <c r="I21" s="53"/>
      <c r="J21" s="54"/>
      <c r="K21" s="33"/>
      <c r="L21" s="34"/>
      <c r="M21" s="34"/>
      <c r="N21" s="34"/>
      <c r="O21" s="34"/>
      <c r="P21" s="34"/>
      <c r="Q21" s="34"/>
    </row>
    <row r="22" spans="1:20" s="31" customFormat="1" ht="15" customHeight="1">
      <c r="B22" s="40"/>
      <c r="C22" s="55" t="s">
        <v>131</v>
      </c>
      <c r="D22" s="52"/>
      <c r="E22" s="53"/>
      <c r="F22" s="53"/>
      <c r="G22" s="53"/>
      <c r="H22" s="53"/>
      <c r="I22" s="53"/>
      <c r="J22" s="54"/>
      <c r="K22" s="33"/>
      <c r="L22" s="34"/>
      <c r="M22" s="34"/>
      <c r="N22" s="34"/>
      <c r="O22" s="34"/>
      <c r="P22" s="34"/>
      <c r="Q22" s="34"/>
    </row>
    <row r="23" spans="1:20" s="31" customFormat="1" ht="15" customHeight="1">
      <c r="B23" s="42"/>
      <c r="C23" s="55"/>
      <c r="D23" s="52"/>
      <c r="E23" s="53"/>
      <c r="F23" s="53"/>
      <c r="G23" s="53"/>
      <c r="H23" s="53"/>
      <c r="I23" s="53"/>
      <c r="J23" s="54"/>
      <c r="K23" s="33"/>
      <c r="L23" s="34"/>
      <c r="M23" s="34"/>
      <c r="N23" s="34"/>
      <c r="O23" s="34"/>
      <c r="P23" s="34"/>
      <c r="Q23" s="34"/>
    </row>
    <row r="24" spans="1:20" s="31" customFormat="1" ht="15" customHeight="1">
      <c r="B24" s="40" t="s">
        <v>105</v>
      </c>
      <c r="C24" s="55" t="s">
        <v>143</v>
      </c>
      <c r="D24" s="52"/>
      <c r="E24" s="53"/>
      <c r="F24" s="53"/>
      <c r="G24" s="53"/>
      <c r="H24" s="53"/>
      <c r="I24" s="53"/>
      <c r="J24" s="54"/>
      <c r="K24" s="33"/>
      <c r="L24" s="34"/>
      <c r="M24" s="34"/>
      <c r="N24" s="34"/>
      <c r="O24" s="34"/>
      <c r="P24" s="34"/>
      <c r="Q24" s="34"/>
    </row>
    <row r="25" spans="1:20" s="31" customFormat="1" ht="15" customHeight="1">
      <c r="B25" s="40"/>
      <c r="C25" s="55" t="s">
        <v>132</v>
      </c>
      <c r="D25" s="52"/>
      <c r="E25" s="53"/>
      <c r="F25" s="53"/>
      <c r="G25" s="53"/>
      <c r="H25" s="53"/>
      <c r="I25" s="53"/>
      <c r="J25" s="54"/>
      <c r="K25" s="33"/>
      <c r="L25" s="34"/>
      <c r="M25" s="34"/>
      <c r="N25" s="34"/>
      <c r="O25" s="34"/>
      <c r="P25" s="34"/>
      <c r="Q25" s="34"/>
    </row>
    <row r="26" spans="1:20" s="31" customFormat="1" ht="15" customHeight="1">
      <c r="B26" s="42"/>
      <c r="C26" s="55"/>
      <c r="D26" s="52"/>
      <c r="E26" s="53"/>
      <c r="F26" s="53"/>
      <c r="G26" s="53"/>
      <c r="H26" s="53"/>
      <c r="I26" s="53"/>
      <c r="J26" s="54"/>
      <c r="K26" s="33"/>
    </row>
    <row r="27" spans="1:20" s="31" customFormat="1" ht="15" customHeight="1">
      <c r="A27" s="35"/>
      <c r="B27" s="40" t="s">
        <v>106</v>
      </c>
      <c r="C27" s="55" t="s">
        <v>133</v>
      </c>
      <c r="D27" s="52"/>
      <c r="E27" s="53"/>
      <c r="F27" s="53"/>
      <c r="G27" s="53"/>
      <c r="H27" s="56"/>
      <c r="I27" s="56"/>
      <c r="J27" s="57"/>
      <c r="K27" s="35"/>
    </row>
    <row r="28" spans="1:20" s="31" customFormat="1" ht="15" customHeight="1">
      <c r="B28" s="42"/>
      <c r="C28" s="55"/>
      <c r="D28" s="52"/>
      <c r="E28" s="53"/>
      <c r="F28" s="53"/>
      <c r="G28" s="53"/>
      <c r="H28" s="58"/>
      <c r="I28" s="58"/>
      <c r="J28" s="59"/>
      <c r="K28" s="36"/>
      <c r="L28" s="36"/>
      <c r="M28" s="36"/>
      <c r="N28" s="36"/>
      <c r="O28" s="37"/>
      <c r="P28" s="37"/>
      <c r="Q28" s="37"/>
      <c r="R28" s="37"/>
      <c r="S28" s="37"/>
      <c r="T28" s="37"/>
    </row>
    <row r="29" spans="1:20" s="31" customFormat="1" ht="15" customHeight="1">
      <c r="B29" s="40" t="s">
        <v>107</v>
      </c>
      <c r="C29" s="55" t="s">
        <v>134</v>
      </c>
      <c r="D29" s="60"/>
      <c r="E29" s="61"/>
      <c r="F29" s="61"/>
      <c r="G29" s="62"/>
      <c r="H29" s="61"/>
      <c r="I29" s="61"/>
      <c r="J29" s="63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s="31" customFormat="1" ht="15" customHeight="1">
      <c r="B30" s="39"/>
      <c r="C30" s="55"/>
      <c r="D30" s="60"/>
      <c r="E30" s="61"/>
      <c r="F30" s="61"/>
      <c r="G30" s="62"/>
      <c r="H30" s="61"/>
      <c r="I30" s="61"/>
      <c r="J30" s="63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0" ht="15" customHeight="1">
      <c r="B31" s="40" t="s">
        <v>108</v>
      </c>
      <c r="C31" s="55" t="s">
        <v>135</v>
      </c>
      <c r="D31" s="60"/>
      <c r="E31" s="62"/>
      <c r="F31" s="61"/>
      <c r="G31" s="61"/>
      <c r="H31" s="61"/>
      <c r="I31" s="61"/>
      <c r="J31" s="63"/>
    </row>
    <row r="32" spans="1:20" ht="15" customHeight="1">
      <c r="B32" s="237"/>
      <c r="C32" s="55"/>
      <c r="D32" s="60"/>
      <c r="E32" s="62"/>
      <c r="F32" s="61"/>
      <c r="G32" s="61"/>
      <c r="H32" s="61"/>
      <c r="I32" s="61"/>
      <c r="J32" s="63"/>
    </row>
    <row r="33" spans="2:10" ht="15" customHeight="1">
      <c r="B33" s="43"/>
      <c r="C33" s="60"/>
      <c r="D33" s="60"/>
      <c r="E33" s="62"/>
      <c r="F33" s="61"/>
      <c r="G33" s="61"/>
      <c r="H33" s="61"/>
      <c r="I33" s="61"/>
      <c r="J33" s="63"/>
    </row>
    <row r="34" spans="2:10" ht="15" customHeight="1">
      <c r="B34" s="238" t="s">
        <v>160</v>
      </c>
      <c r="C34" s="44"/>
      <c r="D34" s="44"/>
      <c r="E34" s="46"/>
      <c r="F34" s="45"/>
      <c r="G34" s="45"/>
      <c r="H34" s="45"/>
      <c r="I34" s="45"/>
    </row>
    <row r="35" spans="2:10" ht="15" customHeight="1">
      <c r="B35" s="232"/>
      <c r="C35" s="44"/>
      <c r="D35" s="44"/>
      <c r="E35" s="46"/>
      <c r="F35" s="45"/>
      <c r="G35" s="45"/>
      <c r="H35" s="45"/>
      <c r="I35" s="45"/>
    </row>
    <row r="36" spans="2:10" ht="15" customHeight="1"/>
    <row r="37" spans="2:10" ht="15" customHeight="1"/>
    <row r="38" spans="2:10" ht="15" customHeight="1"/>
    <row r="39" spans="2:10" ht="15" customHeight="1"/>
    <row r="40" spans="2:10" ht="15" customHeight="1"/>
    <row r="41" spans="2:10" ht="15" customHeight="1"/>
    <row r="42" spans="2:10" ht="15" customHeight="1"/>
    <row r="43" spans="2:10" ht="15" customHeight="1"/>
    <row r="44" spans="2:10" ht="15" customHeight="1"/>
    <row r="45" spans="2:10" ht="15" customHeight="1"/>
    <row r="46" spans="2:10" ht="15" customHeight="1"/>
    <row r="47" spans="2:10" ht="15" customHeight="1"/>
    <row r="48" spans="2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</sheetData>
  <hyperlinks>
    <hyperlink ref="C12" location="'C2'!A1" display="C2-  Llegadas de turistas, permanencia, gasto promedio diario individual, gasto total individual e ingreso de divisas, según país de residencia" xr:uid="{00000000-0004-0000-0000-000000000000}"/>
    <hyperlink ref="C15" location="'C3'!A1" display="C3-  Llegadas de turistas, permanencia, gasto promedio diario individual, gasto total individual e ingreso de divisas, según país de residencia" xr:uid="{00000000-0004-0000-0000-000001000000}"/>
    <hyperlink ref="C18" location="'C4'!A1" display="C4-  Llegadas de turistas, permanencia, gasto promedio diario individual, gasto total individual e ingreso de divisas, según país de residencia" xr:uid="{00000000-0004-0000-0000-000002000000}"/>
    <hyperlink ref="C21" location="'C5'!A1" display="C5-  Llegadas de turistas, permanencia, gasto promedio diario individual, gasto total individual e ingreso de divisas, según país de residencia" xr:uid="{00000000-0004-0000-0000-000003000000}"/>
    <hyperlink ref="C24" location="'C6'!A1" display="C6-  Llegadas de turistas, permanencia, gasto promedio diario individual, gasto total individual e ingreso de divisas, según país de residencia" xr:uid="{00000000-0004-0000-0000-000004000000}"/>
    <hyperlink ref="B10" location="'C1'!A1" display="Cuadro 1" xr:uid="{00000000-0004-0000-0000-000005000000}"/>
    <hyperlink ref="B12" location="'C2'!A1" display="Cuadro 2" xr:uid="{00000000-0004-0000-0000-000006000000}"/>
    <hyperlink ref="B15" location="'C3'!A1" display="Cuadro 3" xr:uid="{00000000-0004-0000-0000-000007000000}"/>
    <hyperlink ref="B18" location="'C4'!A1" display="Cuadro 4" xr:uid="{00000000-0004-0000-0000-000008000000}"/>
    <hyperlink ref="B21" location="'C5'!A1" display="Cuadro 5" xr:uid="{00000000-0004-0000-0000-000009000000}"/>
    <hyperlink ref="B24" location="'C6'!A1" display="Cuadro 6" xr:uid="{00000000-0004-0000-0000-00000A000000}"/>
    <hyperlink ref="B27" location="'C7'!A1" display="Cuadro 7" xr:uid="{00000000-0004-0000-0000-00000B000000}"/>
    <hyperlink ref="B29" location="'C8'!A1" display="CUADRO 8." xr:uid="{00000000-0004-0000-0000-00000C000000}"/>
    <hyperlink ref="B31" location="'C13'!A1" display="CUADRO 13" xr:uid="{00000000-0004-0000-0000-00000D000000}"/>
    <hyperlink ref="C27" location="'C7'!A1" display="POBLACIÓN DE TURISMO EMISIVO Y SEGMENTOS QUE LO CONFORMAN, SEGÚN PAÍS DE DESTINO." xr:uid="{00000000-0004-0000-0000-00000E000000}"/>
    <hyperlink ref="C29" location="'C8'!A1" display="RANKING DE PAÍSES MÁS VISITADOS, % DE PARTICIPACIÓN Y VARIACIÓN." xr:uid="{00000000-0004-0000-0000-00000F000000}"/>
    <hyperlink ref="C31" location="'C9'!A1" display="TABLA DINÁMICA A PARTIR DE LA BASE DE DATOS DEL TURISMO EMISIVO" xr:uid="{00000000-0004-0000-0000-000010000000}"/>
    <hyperlink ref="C13" location="'C2'!A1" display="C2-  Llegadas de turistas, permanencia, gasto promedio diario individual, gasto total individual e ingreso de divisas, según país de residencia" xr:uid="{00000000-0004-0000-0000-000019000000}"/>
    <hyperlink ref="C16" location="'C3'!A1" display="C3-  Llegadas de turistas, permanencia, gasto promedio diario individual, gasto total individual e ingreso de divisas, según país de residencia" xr:uid="{00000000-0004-0000-0000-00001A000000}"/>
    <hyperlink ref="C19" location="'C4'!A1" display="C4-  Llegadas de turistas, permanencia, gasto promedio diario individual, gasto total individual e ingreso de divisas, según país de residencia" xr:uid="{00000000-0004-0000-0000-00001B000000}"/>
    <hyperlink ref="C22" location="'C5'!A1" display="C5-  Llegadas de turistas, permanencia, gasto promedio diario individual, gasto total individual e ingreso de divisas, según país de residencia" xr:uid="{00000000-0004-0000-0000-00001C000000}"/>
    <hyperlink ref="C25" location="'C6'!A1" display="C6-  Llegadas de turistas, permanencia, gasto promedio diario individual, gasto total individual e ingreso de divisas, según país de residencia" xr:uid="{00000000-0004-0000-0000-00001D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tabColor rgb="FFFFC000"/>
  </sheetPr>
  <dimension ref="B1:K203"/>
  <sheetViews>
    <sheetView showGridLines="0" topLeftCell="A4" zoomScaleNormal="100" workbookViewId="0">
      <selection activeCell="I27" sqref="I27"/>
    </sheetView>
  </sheetViews>
  <sheetFormatPr baseColWidth="10" defaultRowHeight="12.75"/>
  <cols>
    <col min="1" max="1" width="11.42578125" style="23"/>
    <col min="2" max="2" width="11" style="23" customWidth="1"/>
    <col min="3" max="3" width="28.5703125" style="23" bestFit="1" customWidth="1"/>
    <col min="4" max="4" width="19.28515625" style="24" bestFit="1" customWidth="1"/>
    <col min="5" max="5" width="17.7109375" style="25" bestFit="1" customWidth="1"/>
    <col min="6" max="6" width="15.28515625" style="25" bestFit="1" customWidth="1"/>
    <col min="7" max="7" width="10.140625" style="25" bestFit="1" customWidth="1"/>
    <col min="8" max="8" width="11.5703125" style="24" bestFit="1" customWidth="1"/>
    <col min="9" max="9" width="18.7109375" style="23" bestFit="1" customWidth="1"/>
    <col min="10" max="11" width="11.28515625" style="23" bestFit="1" customWidth="1"/>
    <col min="12" max="16384" width="11.42578125" style="23"/>
  </cols>
  <sheetData>
    <row r="1" spans="3:11" ht="15" customHeight="1"/>
    <row r="2" spans="3:11" ht="15" customHeight="1"/>
    <row r="3" spans="3:11" ht="15" customHeight="1">
      <c r="D3" s="23"/>
      <c r="E3" s="23"/>
      <c r="F3" s="23"/>
      <c r="G3" s="23"/>
    </row>
    <row r="4" spans="3:11" ht="15" customHeight="1">
      <c r="C4" s="123" t="s">
        <v>109</v>
      </c>
      <c r="D4" s="23"/>
      <c r="E4" s="23"/>
      <c r="F4" s="23"/>
      <c r="G4" s="23"/>
    </row>
    <row r="5" spans="3:11" ht="15" customHeight="1">
      <c r="C5" s="66" t="s">
        <v>125</v>
      </c>
      <c r="D5" s="23"/>
      <c r="E5" s="23"/>
      <c r="F5" s="23"/>
      <c r="G5" s="23"/>
    </row>
    <row r="6" spans="3:11">
      <c r="C6"/>
      <c r="D6"/>
      <c r="E6" s="23"/>
      <c r="F6" s="23"/>
      <c r="G6" s="23"/>
    </row>
    <row r="7" spans="3:11">
      <c r="C7" s="264" t="s">
        <v>78</v>
      </c>
      <c r="D7" s="255" t="s">
        <v>154</v>
      </c>
      <c r="E7" s="128"/>
      <c r="H7" s="25"/>
    </row>
    <row r="8" spans="3:11" ht="13.5" thickBot="1">
      <c r="C8" s="130"/>
      <c r="D8" s="130"/>
      <c r="E8" s="131"/>
      <c r="F8" s="132"/>
      <c r="G8" s="132"/>
      <c r="H8" s="132"/>
      <c r="I8" s="26"/>
    </row>
    <row r="9" spans="3:11">
      <c r="C9" s="263"/>
      <c r="D9" s="265" t="s">
        <v>119</v>
      </c>
      <c r="E9" s="266"/>
      <c r="F9" s="266"/>
      <c r="G9" s="266"/>
      <c r="H9" s="266"/>
      <c r="I9"/>
      <c r="J9"/>
      <c r="K9"/>
    </row>
    <row r="10" spans="3:11" ht="63.75">
      <c r="C10" s="268" t="s">
        <v>149</v>
      </c>
      <c r="D10" s="267" t="s">
        <v>124</v>
      </c>
      <c r="E10" s="267" t="s">
        <v>24</v>
      </c>
      <c r="F10" s="267" t="s">
        <v>80</v>
      </c>
      <c r="G10" s="267" t="s">
        <v>79</v>
      </c>
      <c r="H10" s="267" t="s">
        <v>54</v>
      </c>
      <c r="I10"/>
      <c r="J10"/>
      <c r="K10"/>
    </row>
    <row r="11" spans="3:11" ht="13.5" thickBot="1">
      <c r="C11" s="256" t="s">
        <v>6</v>
      </c>
      <c r="D11" s="259">
        <v>355533.15761387243</v>
      </c>
      <c r="E11" s="177">
        <v>8.0917106335059099</v>
      </c>
      <c r="F11" s="177">
        <v>40.968270096655743</v>
      </c>
      <c r="G11" s="177">
        <v>331.50338677745145</v>
      </c>
      <c r="H11" s="259">
        <v>117860445.8606801</v>
      </c>
      <c r="I11"/>
      <c r="J11"/>
      <c r="K11"/>
    </row>
    <row r="12" spans="3:11">
      <c r="C12" s="257" t="s">
        <v>3</v>
      </c>
      <c r="D12" s="259">
        <v>338530.70306891395</v>
      </c>
      <c r="E12" s="177">
        <v>8.2398695822833901</v>
      </c>
      <c r="F12" s="177">
        <v>38.879066419892084</v>
      </c>
      <c r="G12" s="177">
        <v>320.35843678084439</v>
      </c>
      <c r="H12" s="259">
        <v>108451166.83747745</v>
      </c>
      <c r="I12"/>
      <c r="J12"/>
      <c r="K12"/>
    </row>
    <row r="13" spans="3:11">
      <c r="C13" s="258" t="s">
        <v>0</v>
      </c>
      <c r="D13" s="259">
        <v>237922.91978501325</v>
      </c>
      <c r="E13" s="177">
        <v>5.8096620525671714</v>
      </c>
      <c r="F13" s="177">
        <v>52.237530522347775</v>
      </c>
      <c r="G13" s="177">
        <v>303.48239879550323</v>
      </c>
      <c r="H13" s="259">
        <v>72205418.424785912</v>
      </c>
      <c r="I13"/>
      <c r="J13"/>
      <c r="K13"/>
    </row>
    <row r="14" spans="3:11" ht="13.5" thickBot="1">
      <c r="C14" s="258" t="s">
        <v>60</v>
      </c>
      <c r="D14" s="259">
        <v>63394.225855871329</v>
      </c>
      <c r="E14" s="177">
        <v>9.7099251152203738</v>
      </c>
      <c r="F14" s="177">
        <v>23.574695600011012</v>
      </c>
      <c r="G14" s="177">
        <v>228.90852889022219</v>
      </c>
      <c r="H14" s="259">
        <v>14511478.980801992</v>
      </c>
      <c r="I14"/>
      <c r="J14"/>
      <c r="K14"/>
    </row>
    <row r="15" spans="3:11">
      <c r="C15" s="258" t="s">
        <v>70</v>
      </c>
      <c r="D15" s="259">
        <v>37213.557428029351</v>
      </c>
      <c r="E15" s="177">
        <v>21.272997082010594</v>
      </c>
      <c r="F15" s="177">
        <v>27.454603605153988</v>
      </c>
      <c r="G15" s="177">
        <v>584.04170238019833</v>
      </c>
      <c r="H15" s="259">
        <v>21734269.431889538</v>
      </c>
      <c r="I15"/>
      <c r="J15"/>
      <c r="K15"/>
    </row>
    <row r="16" spans="3:11">
      <c r="C16" s="257" t="s">
        <v>4</v>
      </c>
      <c r="D16" s="259">
        <v>17002.454544958458</v>
      </c>
      <c r="E16" s="177">
        <v>5.1417628502039854</v>
      </c>
      <c r="F16" s="177">
        <v>107.62983704323527</v>
      </c>
      <c r="G16" s="177">
        <v>553.40709768241584</v>
      </c>
      <c r="H16" s="259">
        <v>9409279.0232026614</v>
      </c>
      <c r="I16"/>
      <c r="J16"/>
      <c r="K16"/>
    </row>
    <row r="17" spans="2:11" ht="13.5" thickBot="1">
      <c r="C17" s="256" t="s">
        <v>18</v>
      </c>
      <c r="D17" s="259">
        <v>292064.32508719154</v>
      </c>
      <c r="E17" s="177">
        <v>6.2013082534555011</v>
      </c>
      <c r="F17" s="177">
        <v>42.528975487439929</v>
      </c>
      <c r="G17" s="177">
        <v>263.73528670126791</v>
      </c>
      <c r="H17" s="259">
        <v>77027668.51208277</v>
      </c>
      <c r="I17"/>
      <c r="J17"/>
      <c r="K17"/>
    </row>
    <row r="18" spans="2:11">
      <c r="C18" s="257" t="s">
        <v>3</v>
      </c>
      <c r="D18" s="259">
        <v>281830.04761606694</v>
      </c>
      <c r="E18" s="177">
        <v>6.2691905615256305</v>
      </c>
      <c r="F18" s="177">
        <v>39.650602902751665</v>
      </c>
      <c r="G18" s="177">
        <v>248.5771854767315</v>
      </c>
      <c r="H18" s="259">
        <v>70056520.019175157</v>
      </c>
      <c r="I18"/>
      <c r="J18"/>
      <c r="K18"/>
    </row>
    <row r="19" spans="2:11">
      <c r="C19" s="258" t="s">
        <v>0</v>
      </c>
      <c r="D19" s="259">
        <v>218828.54404837752</v>
      </c>
      <c r="E19" s="177">
        <v>4.4183956710470929</v>
      </c>
      <c r="F19" s="177">
        <v>57.201002143459554</v>
      </c>
      <c r="G19" s="177">
        <v>252.7366602502172</v>
      </c>
      <c r="H19" s="259">
        <v>55305995.390204474</v>
      </c>
      <c r="I19"/>
      <c r="J19"/>
      <c r="K19"/>
    </row>
    <row r="20" spans="2:11" ht="13.5" thickBot="1">
      <c r="C20" s="258" t="s">
        <v>60</v>
      </c>
      <c r="D20" s="259">
        <v>37684.452746460345</v>
      </c>
      <c r="E20" s="177">
        <v>20.17000103080273</v>
      </c>
      <c r="F20" s="177">
        <v>16.246637424578662</v>
      </c>
      <c r="G20" s="177">
        <v>327.69469360082979</v>
      </c>
      <c r="H20" s="259">
        <v>12348995.196266271</v>
      </c>
      <c r="I20"/>
      <c r="J20"/>
      <c r="K20"/>
    </row>
    <row r="21" spans="2:11">
      <c r="C21" s="258" t="s">
        <v>70</v>
      </c>
      <c r="D21" s="259">
        <v>25317.050821229037</v>
      </c>
      <c r="E21" s="177">
        <v>1.5752123848996686</v>
      </c>
      <c r="F21" s="177">
        <v>60.219297174307471</v>
      </c>
      <c r="G21" s="177">
        <v>94.858182718922762</v>
      </c>
      <c r="H21" s="259">
        <v>2401529.4327043975</v>
      </c>
      <c r="I21"/>
      <c r="J21"/>
      <c r="K21"/>
    </row>
    <row r="22" spans="2:11" ht="13.5" thickBot="1">
      <c r="C22" s="257" t="s">
        <v>4</v>
      </c>
      <c r="D22" s="259">
        <v>10234.277471124587</v>
      </c>
      <c r="E22" s="177">
        <v>4.3319751061306766</v>
      </c>
      <c r="F22" s="177">
        <v>157.23933344868408</v>
      </c>
      <c r="G22" s="177">
        <v>681.15687820428013</v>
      </c>
      <c r="H22" s="259">
        <v>6971148.4929076191</v>
      </c>
      <c r="I22"/>
      <c r="J22"/>
      <c r="K22"/>
    </row>
    <row r="23" spans="2:11">
      <c r="C23" s="256" t="s">
        <v>14</v>
      </c>
      <c r="D23" s="259">
        <v>98286.30810986321</v>
      </c>
      <c r="E23" s="177">
        <v>9.4431868079704397</v>
      </c>
      <c r="F23" s="177">
        <v>82.933509561832437</v>
      </c>
      <c r="G23" s="177">
        <v>783.15662343298629</v>
      </c>
      <c r="H23" s="259">
        <v>76973573.189014614</v>
      </c>
      <c r="I23"/>
      <c r="J23"/>
      <c r="K23"/>
    </row>
    <row r="24" spans="2:11">
      <c r="C24" s="257" t="s">
        <v>3</v>
      </c>
      <c r="D24" s="259">
        <v>94165.473721671282</v>
      </c>
      <c r="E24" s="177">
        <v>9.590260855533348</v>
      </c>
      <c r="F24" s="177">
        <v>80.859474526030851</v>
      </c>
      <c r="G24" s="177">
        <v>775.46345334598959</v>
      </c>
      <c r="H24" s="259">
        <v>73021883.438168243</v>
      </c>
      <c r="I24"/>
      <c r="J24"/>
      <c r="K24"/>
    </row>
    <row r="25" spans="2:11" ht="13.5" thickBot="1">
      <c r="C25" s="258" t="s">
        <v>0</v>
      </c>
      <c r="D25" s="259">
        <v>88612.366465577317</v>
      </c>
      <c r="E25" s="177">
        <v>9.0418409105623034</v>
      </c>
      <c r="F25" s="177">
        <v>87.425933082258027</v>
      </c>
      <c r="G25" s="177">
        <v>790.49137838724289</v>
      </c>
      <c r="H25" s="259">
        <v>70047311.709529713</v>
      </c>
      <c r="I25"/>
      <c r="J25"/>
      <c r="K25"/>
    </row>
    <row r="26" spans="2:11">
      <c r="C26" s="258" t="s">
        <v>60</v>
      </c>
      <c r="D26" s="259">
        <v>4671.3495149721712</v>
      </c>
      <c r="E26" s="177">
        <v>19.020147743554229</v>
      </c>
      <c r="F26" s="177">
        <v>24.824164349345832</v>
      </c>
      <c r="G26" s="177">
        <v>472.15927353482948</v>
      </c>
      <c r="H26" s="259">
        <v>2205620.9934165385</v>
      </c>
      <c r="I26"/>
      <c r="J26"/>
      <c r="K26"/>
    </row>
    <row r="27" spans="2:11">
      <c r="C27" s="258" t="s">
        <v>70</v>
      </c>
      <c r="D27" s="259">
        <v>881.75774112179158</v>
      </c>
      <c r="E27" s="177">
        <v>14.746429481195792</v>
      </c>
      <c r="F27" s="177">
        <v>59.137417756877035</v>
      </c>
      <c r="G27" s="177">
        <v>872.06576065180309</v>
      </c>
      <c r="H27" s="259">
        <v>768950.73522199085</v>
      </c>
      <c r="I27"/>
      <c r="J27"/>
      <c r="K27"/>
    </row>
    <row r="28" spans="2:11">
      <c r="B28" s="26"/>
      <c r="C28" s="257" t="s">
        <v>4</v>
      </c>
      <c r="D28" s="259">
        <v>4120.8343881919245</v>
      </c>
      <c r="E28" s="177">
        <v>6.0823874997989131</v>
      </c>
      <c r="F28" s="177">
        <v>157.66075231814418</v>
      </c>
      <c r="G28" s="177">
        <v>958.95378910877253</v>
      </c>
      <c r="H28" s="259">
        <v>3951689.7508463766</v>
      </c>
      <c r="I28"/>
      <c r="J28"/>
      <c r="K28"/>
    </row>
    <row r="29" spans="2:11" ht="13.5" thickBot="1">
      <c r="B29" s="26"/>
      <c r="C29" s="256" t="s">
        <v>16</v>
      </c>
      <c r="D29" s="259">
        <v>66589.512494259572</v>
      </c>
      <c r="E29" s="177">
        <v>15.422261352368132</v>
      </c>
      <c r="F29" s="177">
        <v>137.0899640294071</v>
      </c>
      <c r="G29" s="177">
        <v>2114.2372540482625</v>
      </c>
      <c r="H29" s="259">
        <v>140786028.04427585</v>
      </c>
      <c r="I29"/>
      <c r="J29"/>
      <c r="K29"/>
    </row>
    <row r="30" spans="2:11">
      <c r="B30" s="26"/>
      <c r="C30" s="257" t="s">
        <v>3</v>
      </c>
      <c r="D30" s="259">
        <v>57309.737760931806</v>
      </c>
      <c r="E30" s="177">
        <v>15.813190474043459</v>
      </c>
      <c r="F30" s="177">
        <v>126.66569306726019</v>
      </c>
      <c r="G30" s="177">
        <v>2002.9887309993117</v>
      </c>
      <c r="H30" s="259">
        <v>114790758.91167213</v>
      </c>
      <c r="I30"/>
      <c r="J30"/>
      <c r="K30"/>
    </row>
    <row r="31" spans="2:11">
      <c r="B31" s="26"/>
      <c r="C31" s="258" t="s">
        <v>0</v>
      </c>
      <c r="D31" s="259">
        <v>47538.278165259122</v>
      </c>
      <c r="E31" s="177">
        <v>13.427008235238658</v>
      </c>
      <c r="F31" s="177">
        <v>156.15573556771218</v>
      </c>
      <c r="G31" s="177">
        <v>2096.7043474474217</v>
      </c>
      <c r="H31" s="259">
        <v>99673714.499263644</v>
      </c>
      <c r="I31"/>
      <c r="J31"/>
      <c r="K31"/>
    </row>
    <row r="32" spans="2:11" ht="13.5" thickBot="1">
      <c r="B32" s="26"/>
      <c r="C32" s="258" t="s">
        <v>60</v>
      </c>
      <c r="D32" s="259">
        <v>7758.492172112009</v>
      </c>
      <c r="E32" s="177">
        <v>20.76811824385425</v>
      </c>
      <c r="F32" s="177">
        <v>60.48293925239939</v>
      </c>
      <c r="G32" s="177">
        <v>1256.1168341296843</v>
      </c>
      <c r="H32" s="259">
        <v>9745572.6248532739</v>
      </c>
      <c r="I32"/>
      <c r="J32"/>
      <c r="K32"/>
    </row>
    <row r="33" spans="3:11">
      <c r="C33" s="258" t="s">
        <v>70</v>
      </c>
      <c r="D33" s="259">
        <v>2012.9674235606703</v>
      </c>
      <c r="E33" s="177">
        <v>53.067755961841932</v>
      </c>
      <c r="F33" s="177">
        <v>50.283538186113212</v>
      </c>
      <c r="G33" s="177">
        <v>2668.4345333586161</v>
      </c>
      <c r="H33" s="259">
        <v>5371471.7875552131</v>
      </c>
      <c r="I33"/>
      <c r="J33"/>
      <c r="K33"/>
    </row>
    <row r="34" spans="3:11">
      <c r="C34" s="257" t="s">
        <v>4</v>
      </c>
      <c r="D34" s="259">
        <v>9279.7747333277621</v>
      </c>
      <c r="E34" s="177">
        <v>13.007973711757465</v>
      </c>
      <c r="F34" s="177">
        <v>215.35116904291186</v>
      </c>
      <c r="G34" s="177">
        <v>2801.282345706436</v>
      </c>
      <c r="H34" s="259">
        <v>25995269.132603709</v>
      </c>
      <c r="I34"/>
      <c r="J34"/>
      <c r="K34"/>
    </row>
    <row r="35" spans="3:11">
      <c r="C35" s="256" t="s">
        <v>17</v>
      </c>
      <c r="D35" s="259">
        <v>27668.198955580177</v>
      </c>
      <c r="E35" s="177">
        <v>10.12189436587572</v>
      </c>
      <c r="F35" s="177">
        <v>135.58040982202772</v>
      </c>
      <c r="G35" s="177">
        <v>1372.3305863007035</v>
      </c>
      <c r="H35" s="259">
        <v>37969915.694595866</v>
      </c>
      <c r="I35"/>
      <c r="J35"/>
      <c r="K35"/>
    </row>
    <row r="36" spans="3:11">
      <c r="C36" s="257" t="s">
        <v>3</v>
      </c>
      <c r="D36" s="259">
        <v>25974.930478536709</v>
      </c>
      <c r="E36" s="177">
        <v>10.174371159341225</v>
      </c>
      <c r="F36" s="177">
        <v>130.86733879914783</v>
      </c>
      <c r="G36" s="177">
        <v>1331.4928775777867</v>
      </c>
      <c r="H36" s="259">
        <v>34585434.927749805</v>
      </c>
      <c r="I36"/>
      <c r="J36"/>
      <c r="K36"/>
    </row>
    <row r="37" spans="3:11">
      <c r="C37" s="258" t="s">
        <v>0</v>
      </c>
      <c r="D37" s="259">
        <v>24539.749737277209</v>
      </c>
      <c r="E37" s="177">
        <v>9.3509359312816969</v>
      </c>
      <c r="F37" s="177">
        <v>143.89869989366247</v>
      </c>
      <c r="G37" s="177">
        <v>1345.5875233003703</v>
      </c>
      <c r="H37" s="259">
        <v>33020381.071393751</v>
      </c>
      <c r="I37"/>
      <c r="J37"/>
      <c r="K37"/>
    </row>
    <row r="38" spans="3:11" ht="13.5" thickBot="1">
      <c r="C38" s="258" t="s">
        <v>60</v>
      </c>
      <c r="D38" s="259">
        <v>1192.0674754761835</v>
      </c>
      <c r="E38" s="177">
        <v>19.946469339414232</v>
      </c>
      <c r="F38" s="177">
        <v>47.00413804593942</v>
      </c>
      <c r="G38" s="177">
        <v>937.56659835892469</v>
      </c>
      <c r="H38" s="259">
        <v>1117642.6479965162</v>
      </c>
      <c r="I38"/>
      <c r="J38"/>
      <c r="K38"/>
    </row>
    <row r="39" spans="3:11">
      <c r="C39" s="258" t="s">
        <v>70</v>
      </c>
      <c r="D39" s="259">
        <v>243.11326578331995</v>
      </c>
      <c r="E39" s="177">
        <v>45.375634184786023</v>
      </c>
      <c r="F39" s="177">
        <v>40.55790320619495</v>
      </c>
      <c r="G39" s="177">
        <v>1840.3405791862619</v>
      </c>
      <c r="H39" s="259">
        <v>447411.20835953869</v>
      </c>
      <c r="I39"/>
      <c r="J39"/>
      <c r="K39"/>
    </row>
    <row r="40" spans="3:11">
      <c r="C40" s="257" t="s">
        <v>4</v>
      </c>
      <c r="D40" s="259">
        <v>1693.2684770434678</v>
      </c>
      <c r="E40" s="177">
        <v>9.3168944025013083</v>
      </c>
      <c r="F40" s="177">
        <v>214.53346827132717</v>
      </c>
      <c r="G40" s="177">
        <v>1998.78566968632</v>
      </c>
      <c r="H40" s="259">
        <v>3384480.7668460631</v>
      </c>
      <c r="I40"/>
      <c r="J40"/>
      <c r="K40"/>
    </row>
    <row r="41" spans="3:11">
      <c r="C41" s="256" t="s">
        <v>51</v>
      </c>
      <c r="D41" s="259">
        <v>25819.188771791818</v>
      </c>
      <c r="E41" s="177">
        <v>16.181670447828463</v>
      </c>
      <c r="F41" s="177">
        <v>49.985252682415826</v>
      </c>
      <c r="G41" s="177">
        <v>808.84488615828661</v>
      </c>
      <c r="H41" s="259">
        <v>20883718.802819263</v>
      </c>
      <c r="I41"/>
      <c r="J41"/>
      <c r="K41"/>
    </row>
    <row r="42" spans="3:11">
      <c r="C42" s="257" t="s">
        <v>3</v>
      </c>
      <c r="D42" s="259">
        <v>24814.533803868319</v>
      </c>
      <c r="E42" s="177">
        <v>16.504225949414408</v>
      </c>
      <c r="F42" s="177">
        <v>48.193981772678804</v>
      </c>
      <c r="G42" s="177">
        <v>795.40436457825058</v>
      </c>
      <c r="H42" s="259">
        <v>19737588.492571399</v>
      </c>
      <c r="I42"/>
      <c r="J42"/>
      <c r="K42"/>
    </row>
    <row r="43" spans="3:11">
      <c r="C43" s="258" t="s">
        <v>0</v>
      </c>
      <c r="D43" s="259">
        <v>18331.566875350014</v>
      </c>
      <c r="E43" s="177">
        <v>11.963807258883623</v>
      </c>
      <c r="F43" s="177">
        <v>70.667478258026193</v>
      </c>
      <c r="G43" s="177">
        <v>845.45208935037442</v>
      </c>
      <c r="H43" s="259">
        <v>15498461.515830783</v>
      </c>
      <c r="I43"/>
      <c r="J43"/>
      <c r="K43"/>
    </row>
    <row r="44" spans="3:11" ht="13.5" thickBot="1">
      <c r="C44" s="258" t="s">
        <v>60</v>
      </c>
      <c r="D44" s="259">
        <v>6159.8579383569213</v>
      </c>
      <c r="E44" s="177">
        <v>29.0201664767552</v>
      </c>
      <c r="F44" s="177">
        <v>22.156268130290254</v>
      </c>
      <c r="G44" s="177">
        <v>642.97858964464888</v>
      </c>
      <c r="H44" s="259">
        <v>3960656.7696161275</v>
      </c>
      <c r="I44"/>
      <c r="J44"/>
      <c r="K44"/>
    </row>
    <row r="45" spans="3:11">
      <c r="C45" s="258" t="s">
        <v>70</v>
      </c>
      <c r="D45" s="259">
        <v>323.10899016137955</v>
      </c>
      <c r="E45" s="177">
        <v>35.496496177321269</v>
      </c>
      <c r="F45" s="177">
        <v>24.279749934195785</v>
      </c>
      <c r="G45" s="177">
        <v>861.84605072549698</v>
      </c>
      <c r="H45" s="259">
        <v>278470.20712448843</v>
      </c>
      <c r="I45"/>
      <c r="J45"/>
      <c r="K45"/>
    </row>
    <row r="46" spans="3:11">
      <c r="C46" s="257" t="s">
        <v>4</v>
      </c>
      <c r="D46" s="259">
        <v>1004.654967923501</v>
      </c>
      <c r="E46" s="177">
        <v>8.2146920788550855</v>
      </c>
      <c r="F46" s="177">
        <v>138.87554391317539</v>
      </c>
      <c r="G46" s="177">
        <v>1140.8198305302535</v>
      </c>
      <c r="H46" s="259">
        <v>1146130.3102478657</v>
      </c>
      <c r="I46"/>
      <c r="J46"/>
      <c r="K46"/>
    </row>
    <row r="47" spans="3:11">
      <c r="C47" s="256" t="s">
        <v>69</v>
      </c>
      <c r="D47" s="259">
        <v>16797.91507889119</v>
      </c>
      <c r="E47" s="177">
        <v>25.092480429784924</v>
      </c>
      <c r="F47" s="177">
        <v>100.34564691395012</v>
      </c>
      <c r="G47" s="177">
        <v>2517.9211814024011</v>
      </c>
      <c r="H47" s="259">
        <v>42295826.180538908</v>
      </c>
      <c r="I47"/>
      <c r="J47"/>
      <c r="K47"/>
    </row>
    <row r="48" spans="3:11">
      <c r="C48" s="257" t="s">
        <v>3</v>
      </c>
      <c r="D48" s="259">
        <v>14574.94219784238</v>
      </c>
      <c r="E48" s="177">
        <v>25.76340556531532</v>
      </c>
      <c r="F48" s="177">
        <v>88.768910592202076</v>
      </c>
      <c r="G48" s="177">
        <v>2286.989445178117</v>
      </c>
      <c r="H48" s="259">
        <v>33332738.970546663</v>
      </c>
      <c r="I48"/>
      <c r="J48"/>
      <c r="K48"/>
    </row>
    <row r="49" spans="3:11">
      <c r="C49" s="258" t="s">
        <v>0</v>
      </c>
      <c r="D49" s="259">
        <v>11218.293627503725</v>
      </c>
      <c r="E49" s="177">
        <v>22.945561401574249</v>
      </c>
      <c r="F49" s="177">
        <v>105.85932767240807</v>
      </c>
      <c r="G49" s="177">
        <v>2429.0017030366075</v>
      </c>
      <c r="H49" s="259">
        <v>27249254.326371267</v>
      </c>
      <c r="I49"/>
      <c r="J49"/>
      <c r="K49"/>
    </row>
    <row r="50" spans="3:11" ht="13.5" thickBot="1">
      <c r="C50" s="258" t="s">
        <v>60</v>
      </c>
      <c r="D50" s="259">
        <v>2710.9140391580086</v>
      </c>
      <c r="E50" s="177">
        <v>33.421588058282715</v>
      </c>
      <c r="F50" s="177">
        <v>42.48448666043808</v>
      </c>
      <c r="G50" s="177">
        <v>1419.899012032769</v>
      </c>
      <c r="H50" s="259">
        <v>3849224.1659062193</v>
      </c>
      <c r="I50"/>
      <c r="J50"/>
      <c r="K50"/>
    </row>
    <row r="51" spans="3:11">
      <c r="C51" s="258" t="s">
        <v>70</v>
      </c>
      <c r="D51" s="259">
        <v>645.73453118064674</v>
      </c>
      <c r="E51" s="177">
        <v>42.567104712295098</v>
      </c>
      <c r="F51" s="177">
        <v>81.284114760375147</v>
      </c>
      <c r="G51" s="177">
        <v>3460.0294244511001</v>
      </c>
      <c r="H51" s="259">
        <v>2234260.4782691742</v>
      </c>
      <c r="I51"/>
      <c r="J51"/>
      <c r="K51"/>
    </row>
    <row r="52" spans="3:11">
      <c r="C52" s="257" t="s">
        <v>4</v>
      </c>
      <c r="D52" s="259">
        <v>2222.9728810488095</v>
      </c>
      <c r="E52" s="177">
        <v>20.693553590505889</v>
      </c>
      <c r="F52" s="177">
        <v>194.84460328601452</v>
      </c>
      <c r="G52" s="177">
        <v>4032.0272399200012</v>
      </c>
      <c r="H52" s="259">
        <v>8963087.2099922448</v>
      </c>
      <c r="I52"/>
      <c r="J52"/>
      <c r="K52"/>
    </row>
    <row r="53" spans="3:11" ht="13.5" thickBot="1">
      <c r="C53" s="256" t="s">
        <v>120</v>
      </c>
      <c r="D53" s="259">
        <v>15155.022636244643</v>
      </c>
      <c r="E53" s="177">
        <v>10.395459375807734</v>
      </c>
      <c r="F53" s="177">
        <v>63.708536176665639</v>
      </c>
      <c r="G53" s="177">
        <v>662.27949971670512</v>
      </c>
      <c r="H53" s="259">
        <v>10036860.809727443</v>
      </c>
      <c r="I53"/>
      <c r="J53"/>
      <c r="K53"/>
    </row>
    <row r="54" spans="3:11">
      <c r="C54" s="257" t="s">
        <v>3</v>
      </c>
      <c r="D54" s="259">
        <v>14532.85740096436</v>
      </c>
      <c r="E54" s="177">
        <v>10.57314442837917</v>
      </c>
      <c r="F54" s="177">
        <v>61.813019455736729</v>
      </c>
      <c r="G54" s="177">
        <v>653.55798225971603</v>
      </c>
      <c r="H54" s="259">
        <v>9498064.9594424479</v>
      </c>
      <c r="I54"/>
      <c r="J54"/>
      <c r="K54"/>
    </row>
    <row r="55" spans="3:11">
      <c r="C55" s="258" t="s">
        <v>0</v>
      </c>
      <c r="D55" s="259">
        <v>11882.840972597067</v>
      </c>
      <c r="E55" s="177">
        <v>8.4851111958008296</v>
      </c>
      <c r="F55" s="177">
        <v>82.880323158136392</v>
      </c>
      <c r="G55" s="177">
        <v>703.24875794069385</v>
      </c>
      <c r="H55" s="259">
        <v>8356593.1547856731</v>
      </c>
      <c r="I55"/>
      <c r="J55"/>
      <c r="K55"/>
    </row>
    <row r="56" spans="3:11">
      <c r="C56" s="258" t="s">
        <v>60</v>
      </c>
      <c r="D56" s="259">
        <v>2611.8148918987508</v>
      </c>
      <c r="E56" s="177">
        <v>20.098789045116835</v>
      </c>
      <c r="F56" s="177">
        <v>21.319464757922969</v>
      </c>
      <c r="G56" s="177">
        <v>428.49542472429664</v>
      </c>
      <c r="H56" s="259">
        <v>1119150.7314053981</v>
      </c>
      <c r="I56"/>
      <c r="J56"/>
      <c r="K56"/>
    </row>
    <row r="57" spans="3:11">
      <c r="C57" s="258" t="s">
        <v>70</v>
      </c>
      <c r="D57" s="259">
        <v>38.201536468542216</v>
      </c>
      <c r="E57" s="177">
        <v>8.8074139646342111</v>
      </c>
      <c r="F57" s="177">
        <v>66.3415833756643</v>
      </c>
      <c r="G57" s="177">
        <v>584.29778785877056</v>
      </c>
      <c r="H57" s="259">
        <v>22321.073251375365</v>
      </c>
      <c r="I57"/>
      <c r="J57"/>
      <c r="K57"/>
    </row>
    <row r="58" spans="3:11">
      <c r="C58" s="257" t="s">
        <v>4</v>
      </c>
      <c r="D58" s="259">
        <v>622.16523528028358</v>
      </c>
      <c r="E58" s="177">
        <v>6.2450000044475731</v>
      </c>
      <c r="F58" s="177">
        <v>138.67113136109685</v>
      </c>
      <c r="G58" s="177">
        <v>866.00121596679992</v>
      </c>
      <c r="H58" s="259">
        <v>538795.85028499574</v>
      </c>
      <c r="I58"/>
      <c r="J58"/>
      <c r="K58"/>
    </row>
    <row r="59" spans="3:11" ht="13.5" thickBot="1">
      <c r="C59" s="256" t="s">
        <v>121</v>
      </c>
      <c r="D59" s="259">
        <v>24877.260401230418</v>
      </c>
      <c r="E59" s="177">
        <v>9.5006507280109549</v>
      </c>
      <c r="F59" s="177">
        <v>132.66866786999407</v>
      </c>
      <c r="G59" s="177">
        <v>1260.4386759833026</v>
      </c>
      <c r="H59" s="259">
        <v>31356261.162218716</v>
      </c>
      <c r="I59"/>
      <c r="J59"/>
      <c r="K59"/>
    </row>
    <row r="60" spans="3:11">
      <c r="C60" s="257" t="s">
        <v>3</v>
      </c>
      <c r="D60" s="259">
        <v>24676.357751640688</v>
      </c>
      <c r="E60" s="177">
        <v>9.452023169154792</v>
      </c>
      <c r="F60" s="177">
        <v>133.20842781638066</v>
      </c>
      <c r="G60" s="177">
        <v>1259.0891460471137</v>
      </c>
      <c r="H60" s="259">
        <v>31069734.209066346</v>
      </c>
      <c r="I60"/>
      <c r="J60"/>
      <c r="K60"/>
    </row>
    <row r="61" spans="3:11">
      <c r="C61" s="258" t="s">
        <v>0</v>
      </c>
      <c r="D61" s="259">
        <v>23680.650027638436</v>
      </c>
      <c r="E61" s="177">
        <v>8.8105807280629698</v>
      </c>
      <c r="F61" s="177">
        <v>145.27019963477045</v>
      </c>
      <c r="G61" s="177">
        <v>1279.9148212639689</v>
      </c>
      <c r="H61" s="259">
        <v>30309214.947539449</v>
      </c>
      <c r="I61"/>
      <c r="J61"/>
      <c r="K61"/>
    </row>
    <row r="62" spans="3:11">
      <c r="C62" s="258" t="s">
        <v>60</v>
      </c>
      <c r="D62" s="259">
        <v>910.81664996533175</v>
      </c>
      <c r="E62" s="177">
        <v>25.273559025987396</v>
      </c>
      <c r="F62" s="177">
        <v>28.667760702806355</v>
      </c>
      <c r="G62" s="177">
        <v>724.53634226525833</v>
      </c>
      <c r="H62" s="259">
        <v>659919.76404017757</v>
      </c>
      <c r="I62"/>
      <c r="J62"/>
      <c r="K62"/>
    </row>
    <row r="63" spans="3:11">
      <c r="C63" s="258" t="s">
        <v>70</v>
      </c>
      <c r="D63" s="259">
        <v>84.891074036921111</v>
      </c>
      <c r="E63" s="177">
        <v>18.63150031423017</v>
      </c>
      <c r="F63" s="177">
        <v>63.604223486782764</v>
      </c>
      <c r="G63" s="177">
        <v>1185.0421098803592</v>
      </c>
      <c r="H63" s="259">
        <v>100599.49748672277</v>
      </c>
      <c r="I63"/>
      <c r="J63"/>
      <c r="K63"/>
    </row>
    <row r="64" spans="3:11">
      <c r="C64" s="257" t="s">
        <v>4</v>
      </c>
      <c r="D64" s="259">
        <v>200.90264958973165</v>
      </c>
      <c r="E64" s="177">
        <v>15.473449202167759</v>
      </c>
      <c r="F64" s="177">
        <v>92.170657105429598</v>
      </c>
      <c r="G64" s="177">
        <v>1426.1979806512877</v>
      </c>
      <c r="H64" s="259">
        <v>286526.95315236854</v>
      </c>
      <c r="I64"/>
      <c r="J64"/>
      <c r="K64"/>
    </row>
    <row r="65" spans="3:11">
      <c r="C65" s="256" t="s">
        <v>68</v>
      </c>
      <c r="D65" s="259">
        <v>41140.479748719772</v>
      </c>
      <c r="E65" s="177">
        <v>16.875338030923977</v>
      </c>
      <c r="F65" s="177">
        <v>47.986388859834832</v>
      </c>
      <c r="G65" s="177">
        <v>809.78653289307738</v>
      </c>
      <c r="H65" s="259">
        <v>33315006.457273643</v>
      </c>
      <c r="I65"/>
      <c r="J65"/>
      <c r="K65"/>
    </row>
    <row r="66" spans="3:11" ht="13.5" thickBot="1">
      <c r="C66" s="257" t="s">
        <v>3</v>
      </c>
      <c r="D66" s="259">
        <v>36601.093111938964</v>
      </c>
      <c r="E66" s="177">
        <v>17.929597421550955</v>
      </c>
      <c r="F66" s="177">
        <v>41.250097866476821</v>
      </c>
      <c r="G66" s="177">
        <v>739.59764834550742</v>
      </c>
      <c r="H66" s="259">
        <v>27070082.392465003</v>
      </c>
      <c r="I66"/>
      <c r="J66"/>
      <c r="K66"/>
    </row>
    <row r="67" spans="3:11">
      <c r="C67" s="258" t="s">
        <v>0</v>
      </c>
      <c r="D67" s="259">
        <v>21191.598749424949</v>
      </c>
      <c r="E67" s="177">
        <v>13.084811491545128</v>
      </c>
      <c r="F67" s="177">
        <v>55.907774587983177</v>
      </c>
      <c r="G67" s="177">
        <v>731.54269139555709</v>
      </c>
      <c r="H67" s="259">
        <v>15502559.184129048</v>
      </c>
      <c r="I67"/>
      <c r="J67"/>
      <c r="K67"/>
    </row>
    <row r="68" spans="3:11">
      <c r="C68" s="258" t="s">
        <v>60</v>
      </c>
      <c r="D68" s="259">
        <v>11240.530179974712</v>
      </c>
      <c r="E68" s="177">
        <v>22.471814512975484</v>
      </c>
      <c r="F68" s="177">
        <v>24.620005399123883</v>
      </c>
      <c r="G68" s="177">
        <v>553.25619463756686</v>
      </c>
      <c r="H68" s="259">
        <v>6218892.9530815333</v>
      </c>
      <c r="I68"/>
      <c r="J68"/>
      <c r="K68"/>
    </row>
    <row r="69" spans="3:11">
      <c r="C69" s="258" t="s">
        <v>70</v>
      </c>
      <c r="D69" s="259">
        <v>4168.9641825393019</v>
      </c>
      <c r="E69" s="177">
        <v>30.309610512465085</v>
      </c>
      <c r="F69" s="177">
        <v>42.328614865906658</v>
      </c>
      <c r="G69" s="177">
        <v>1282.9638301177704</v>
      </c>
      <c r="H69" s="259">
        <v>5348630.2552544223</v>
      </c>
      <c r="I69"/>
      <c r="J69"/>
      <c r="K69"/>
    </row>
    <row r="70" spans="3:11">
      <c r="C70" s="257" t="s">
        <v>4</v>
      </c>
      <c r="D70" s="259">
        <v>4539.3866367808068</v>
      </c>
      <c r="E70" s="177">
        <v>8.3748402306663472</v>
      </c>
      <c r="F70" s="177">
        <v>164.26818418345877</v>
      </c>
      <c r="G70" s="177">
        <v>1375.7197975181398</v>
      </c>
      <c r="H70" s="259">
        <v>6244924.0648086416</v>
      </c>
      <c r="I70"/>
      <c r="J70"/>
      <c r="K70"/>
    </row>
    <row r="71" spans="3:11">
      <c r="C71" s="256" t="s">
        <v>2</v>
      </c>
      <c r="D71" s="259">
        <v>31527.994993016848</v>
      </c>
      <c r="E71" s="177">
        <v>28.596514265800955</v>
      </c>
      <c r="F71" s="177">
        <v>80.643390158932405</v>
      </c>
      <c r="G71" s="177">
        <v>2306.1198571224631</v>
      </c>
      <c r="H71" s="259">
        <v>72707335.308653757</v>
      </c>
      <c r="I71"/>
      <c r="J71"/>
      <c r="K71"/>
    </row>
    <row r="72" spans="3:11">
      <c r="C72" s="257" t="s">
        <v>3</v>
      </c>
      <c r="D72" s="259">
        <v>24794.783200860929</v>
      </c>
      <c r="E72" s="177">
        <v>32.980097928156553</v>
      </c>
      <c r="F72" s="177">
        <v>69.167211661280803</v>
      </c>
      <c r="G72" s="177">
        <v>2281.1414140065726</v>
      </c>
      <c r="H72" s="259">
        <v>56560406.810798325</v>
      </c>
      <c r="I72"/>
      <c r="J72"/>
      <c r="K72"/>
    </row>
    <row r="73" spans="3:11">
      <c r="C73" s="258" t="s">
        <v>0</v>
      </c>
      <c r="D73" s="259">
        <v>16834.545776136234</v>
      </c>
      <c r="E73" s="177">
        <v>22.889143287741319</v>
      </c>
      <c r="F73" s="177">
        <v>103.39580421874737</v>
      </c>
      <c r="G73" s="177">
        <v>2366.6413781141573</v>
      </c>
      <c r="H73" s="259">
        <v>39841332.615560919</v>
      </c>
      <c r="I73"/>
      <c r="J73"/>
      <c r="K73"/>
    </row>
    <row r="74" spans="3:11" ht="13.5" thickBot="1">
      <c r="C74" s="258" t="s">
        <v>60</v>
      </c>
      <c r="D74" s="259">
        <v>5012.3204457253023</v>
      </c>
      <c r="E74" s="177">
        <v>28.547662478498484</v>
      </c>
      <c r="F74" s="177">
        <v>48.55950127069805</v>
      </c>
      <c r="G74" s="177">
        <v>1386.2602524001061</v>
      </c>
      <c r="H74" s="259">
        <v>6948380.6062013702</v>
      </c>
      <c r="I74"/>
      <c r="J74"/>
      <c r="K74"/>
    </row>
    <row r="75" spans="3:11">
      <c r="C75" s="258" t="s">
        <v>70</v>
      </c>
      <c r="D75" s="259">
        <v>2947.916978999393</v>
      </c>
      <c r="E75" s="177">
        <v>98.142524826917253</v>
      </c>
      <c r="F75" s="177">
        <v>33.771699706750084</v>
      </c>
      <c r="G75" s="177">
        <v>3314.4398769169147</v>
      </c>
      <c r="H75" s="259">
        <v>9770693.5890360307</v>
      </c>
      <c r="I75"/>
      <c r="J75"/>
      <c r="K75"/>
    </row>
    <row r="76" spans="3:11">
      <c r="C76" s="257" t="s">
        <v>4</v>
      </c>
      <c r="D76" s="259">
        <v>6733.2117921559184</v>
      </c>
      <c r="E76" s="177">
        <v>12.454142704347163</v>
      </c>
      <c r="F76" s="177">
        <v>192.55456052470132</v>
      </c>
      <c r="G76" s="177">
        <v>2398.1019751474832</v>
      </c>
      <c r="H76" s="259">
        <v>16146928.497855432</v>
      </c>
      <c r="I76"/>
      <c r="J76"/>
      <c r="K76"/>
    </row>
    <row r="77" spans="3:11" ht="13.5" thickBot="1">
      <c r="C77" s="262" t="s">
        <v>150</v>
      </c>
      <c r="D77" s="260">
        <v>995459.36389066139</v>
      </c>
      <c r="E77" s="261">
        <v>9.7967299525038403</v>
      </c>
      <c r="F77" s="261">
        <v>67.801058504586308</v>
      </c>
      <c r="G77" s="261">
        <v>664.22866066334598</v>
      </c>
      <c r="H77" s="260">
        <v>661212640.02188063</v>
      </c>
      <c r="I77"/>
      <c r="J77"/>
      <c r="K77"/>
    </row>
    <row r="78" spans="3:11">
      <c r="C78"/>
      <c r="D78"/>
      <c r="E78"/>
      <c r="F78"/>
      <c r="G78"/>
      <c r="H78"/>
      <c r="I78"/>
      <c r="J78"/>
      <c r="K78"/>
    </row>
    <row r="79" spans="3:11" ht="13.5" thickBot="1">
      <c r="C79"/>
      <c r="D79"/>
      <c r="E79"/>
      <c r="F79"/>
      <c r="G79"/>
      <c r="H79"/>
      <c r="I79"/>
      <c r="J79"/>
      <c r="K79"/>
    </row>
    <row r="80" spans="3:11">
      <c r="C80"/>
      <c r="D80"/>
      <c r="E80"/>
      <c r="F80"/>
      <c r="G80"/>
      <c r="H80"/>
      <c r="I80"/>
      <c r="J80"/>
      <c r="K80"/>
    </row>
    <row r="81" spans="3:11" ht="13.5" thickBot="1">
      <c r="C81"/>
      <c r="D81"/>
      <c r="E81"/>
      <c r="F81"/>
      <c r="G81"/>
      <c r="H81"/>
      <c r="I81"/>
      <c r="J81"/>
      <c r="K81"/>
    </row>
    <row r="82" spans="3:11">
      <c r="C82"/>
      <c r="D82"/>
      <c r="E82"/>
      <c r="F82"/>
      <c r="G82"/>
      <c r="H82"/>
      <c r="I82"/>
      <c r="J82"/>
      <c r="K82"/>
    </row>
    <row r="83" spans="3:11">
      <c r="C83"/>
      <c r="D83"/>
      <c r="E83"/>
      <c r="F83"/>
      <c r="G83"/>
      <c r="H83"/>
      <c r="I83"/>
      <c r="J83"/>
      <c r="K83"/>
    </row>
    <row r="84" spans="3:11" ht="13.5" thickBot="1">
      <c r="C84"/>
      <c r="D84"/>
      <c r="E84"/>
      <c r="F84"/>
      <c r="G84"/>
      <c r="H84"/>
      <c r="I84"/>
      <c r="J84"/>
      <c r="K84"/>
    </row>
    <row r="85" spans="3:11">
      <c r="C85"/>
      <c r="D85"/>
      <c r="E85"/>
      <c r="F85"/>
      <c r="G85"/>
      <c r="H85"/>
      <c r="I85"/>
      <c r="J85"/>
      <c r="K85"/>
    </row>
    <row r="86" spans="3:11">
      <c r="C86"/>
      <c r="D86"/>
      <c r="E86"/>
      <c r="F86"/>
      <c r="G86"/>
      <c r="H86"/>
      <c r="I86"/>
      <c r="J86"/>
      <c r="K86"/>
    </row>
    <row r="87" spans="3:11">
      <c r="C87"/>
      <c r="D87"/>
      <c r="E87"/>
      <c r="F87"/>
      <c r="G87"/>
      <c r="H87"/>
      <c r="I87"/>
      <c r="J87"/>
      <c r="K87"/>
    </row>
    <row r="88" spans="3:11" ht="13.5" thickBot="1">
      <c r="C88"/>
      <c r="D88"/>
      <c r="E88"/>
      <c r="F88"/>
      <c r="G88"/>
      <c r="H88"/>
      <c r="I88"/>
      <c r="J88"/>
      <c r="K88"/>
    </row>
    <row r="89" spans="3:11">
      <c r="C89"/>
      <c r="D89"/>
      <c r="E89"/>
      <c r="F89"/>
      <c r="G89"/>
      <c r="H89"/>
      <c r="I89"/>
      <c r="J89"/>
      <c r="K89"/>
    </row>
    <row r="90" spans="3:11">
      <c r="C90"/>
      <c r="D90"/>
      <c r="E90"/>
      <c r="F90"/>
      <c r="G90"/>
      <c r="H90"/>
      <c r="I90"/>
      <c r="J90"/>
      <c r="K90"/>
    </row>
    <row r="91" spans="3:11">
      <c r="C91"/>
      <c r="D91"/>
      <c r="E91"/>
      <c r="F91"/>
      <c r="G91"/>
      <c r="H91"/>
      <c r="I91"/>
      <c r="J91"/>
      <c r="K91"/>
    </row>
    <row r="92" spans="3:11" ht="13.5" thickBot="1">
      <c r="C92"/>
      <c r="D92"/>
      <c r="E92"/>
      <c r="F92"/>
      <c r="G92"/>
      <c r="H92"/>
      <c r="I92"/>
      <c r="J92"/>
      <c r="K92"/>
    </row>
    <row r="93" spans="3:11">
      <c r="C93"/>
      <c r="D93"/>
      <c r="E93"/>
      <c r="F93"/>
      <c r="G93"/>
      <c r="H93"/>
      <c r="I93"/>
      <c r="J93"/>
      <c r="K93"/>
    </row>
    <row r="94" spans="3:11" ht="13.5" thickBot="1">
      <c r="C94"/>
      <c r="D94"/>
      <c r="E94"/>
      <c r="F94"/>
      <c r="G94"/>
      <c r="H94"/>
      <c r="I94"/>
      <c r="J94"/>
      <c r="K94"/>
    </row>
    <row r="95" spans="3:11">
      <c r="C95"/>
      <c r="D95"/>
      <c r="E95"/>
      <c r="F95"/>
      <c r="G95"/>
      <c r="H95"/>
      <c r="I95"/>
      <c r="J95"/>
      <c r="K95"/>
    </row>
    <row r="96" spans="3:11" ht="13.5" thickBot="1">
      <c r="C96"/>
      <c r="D96"/>
      <c r="E96"/>
      <c r="F96"/>
      <c r="G96"/>
      <c r="H96"/>
      <c r="I96"/>
      <c r="J96"/>
      <c r="K96"/>
    </row>
    <row r="97" spans="3:11">
      <c r="C97"/>
      <c r="D97"/>
      <c r="E97"/>
      <c r="F97"/>
      <c r="G97"/>
      <c r="H97"/>
      <c r="I97"/>
      <c r="J97"/>
      <c r="K97"/>
    </row>
    <row r="98" spans="3:11">
      <c r="C98"/>
      <c r="D98"/>
      <c r="E98"/>
      <c r="F98"/>
      <c r="G98"/>
      <c r="H98"/>
      <c r="I98"/>
      <c r="J98"/>
      <c r="K98"/>
    </row>
    <row r="99" spans="3:11">
      <c r="C99"/>
      <c r="D99"/>
      <c r="E99"/>
      <c r="F99"/>
      <c r="G99"/>
      <c r="H99"/>
      <c r="I99"/>
      <c r="J99"/>
      <c r="K99"/>
    </row>
    <row r="100" spans="3:11" ht="13.5" thickBot="1">
      <c r="C100"/>
      <c r="D100"/>
      <c r="E100"/>
      <c r="F100"/>
      <c r="G100"/>
      <c r="H100"/>
      <c r="I100"/>
      <c r="J100"/>
      <c r="K100"/>
    </row>
    <row r="101" spans="3:11">
      <c r="C101"/>
      <c r="D101"/>
      <c r="E101"/>
      <c r="F101"/>
      <c r="G101"/>
      <c r="H101"/>
      <c r="I101"/>
      <c r="J101"/>
      <c r="K101"/>
    </row>
    <row r="102" spans="3:11" s="129" customFormat="1" ht="13.5" thickBot="1">
      <c r="C102"/>
      <c r="D102"/>
      <c r="E102"/>
      <c r="F102"/>
      <c r="G102"/>
      <c r="H102"/>
      <c r="I102"/>
      <c r="J102"/>
      <c r="K102"/>
    </row>
    <row r="103" spans="3:11">
      <c r="C103"/>
      <c r="D103"/>
      <c r="E103"/>
      <c r="F103"/>
      <c r="G103"/>
      <c r="H103"/>
      <c r="I103"/>
      <c r="J103"/>
    </row>
    <row r="104" spans="3:11">
      <c r="C104"/>
      <c r="D104"/>
      <c r="E104"/>
      <c r="F104"/>
      <c r="G104"/>
      <c r="H104"/>
      <c r="I104"/>
      <c r="J104"/>
    </row>
    <row r="105" spans="3:11" ht="13.5" thickBot="1">
      <c r="C105"/>
      <c r="D105"/>
      <c r="E105"/>
      <c r="F105"/>
      <c r="G105"/>
      <c r="H105"/>
      <c r="I105"/>
      <c r="J105"/>
    </row>
    <row r="106" spans="3:11">
      <c r="C106"/>
      <c r="D106"/>
      <c r="E106"/>
      <c r="F106"/>
      <c r="G106"/>
      <c r="H106"/>
      <c r="I106"/>
      <c r="J106"/>
    </row>
    <row r="107" spans="3:11">
      <c r="C107"/>
      <c r="D107"/>
      <c r="E107"/>
      <c r="F107"/>
      <c r="G107"/>
      <c r="H107"/>
      <c r="I107"/>
      <c r="J107"/>
    </row>
    <row r="108" spans="3:11">
      <c r="C108"/>
      <c r="D108"/>
      <c r="E108"/>
      <c r="F108"/>
      <c r="G108"/>
      <c r="H108"/>
      <c r="I108"/>
      <c r="J108"/>
    </row>
    <row r="109" spans="3:11" ht="13.5" thickBot="1">
      <c r="C109"/>
      <c r="D109"/>
      <c r="E109"/>
      <c r="F109"/>
      <c r="G109"/>
      <c r="H109"/>
      <c r="I109"/>
      <c r="J109"/>
    </row>
    <row r="110" spans="3:11">
      <c r="C110"/>
      <c r="D110"/>
      <c r="E110"/>
      <c r="F110"/>
      <c r="G110"/>
      <c r="H110"/>
      <c r="I110"/>
      <c r="J110"/>
    </row>
    <row r="111" spans="3:11">
      <c r="C111"/>
      <c r="D111"/>
      <c r="E111"/>
      <c r="F111"/>
      <c r="G111"/>
      <c r="H111"/>
      <c r="I111"/>
      <c r="J111"/>
    </row>
    <row r="112" spans="3:11" ht="13.5" thickBot="1">
      <c r="C112"/>
      <c r="D112"/>
      <c r="E112"/>
      <c r="F112"/>
      <c r="G112"/>
      <c r="H112"/>
      <c r="I112"/>
      <c r="J112"/>
    </row>
    <row r="113" spans="3:10">
      <c r="C113"/>
      <c r="D113"/>
      <c r="E113"/>
      <c r="F113"/>
      <c r="G113"/>
      <c r="H113"/>
      <c r="I113"/>
      <c r="J113"/>
    </row>
    <row r="114" spans="3:10">
      <c r="C114"/>
      <c r="D114"/>
      <c r="E114"/>
      <c r="F114"/>
      <c r="G114"/>
      <c r="H114"/>
      <c r="I114"/>
      <c r="J114"/>
    </row>
    <row r="115" spans="3:10">
      <c r="C115"/>
      <c r="D115"/>
      <c r="E115"/>
      <c r="F115"/>
      <c r="G115"/>
      <c r="H115"/>
      <c r="I115"/>
      <c r="J115"/>
    </row>
    <row r="116" spans="3:10">
      <c r="C116"/>
      <c r="D116"/>
      <c r="E116"/>
      <c r="F116"/>
      <c r="G116"/>
      <c r="H116"/>
      <c r="I116"/>
      <c r="J116"/>
    </row>
    <row r="117" spans="3:10">
      <c r="C117"/>
      <c r="D117"/>
      <c r="E117"/>
      <c r="F117"/>
      <c r="G117"/>
      <c r="H117"/>
      <c r="I117"/>
      <c r="J117"/>
    </row>
    <row r="118" spans="3:10">
      <c r="C118"/>
      <c r="D118"/>
      <c r="E118"/>
      <c r="F118"/>
      <c r="G118"/>
      <c r="H118"/>
      <c r="I118"/>
      <c r="J118"/>
    </row>
    <row r="119" spans="3:10">
      <c r="C119"/>
      <c r="D119"/>
      <c r="E119"/>
      <c r="F119"/>
      <c r="G119"/>
      <c r="H119"/>
      <c r="I119"/>
      <c r="J119"/>
    </row>
    <row r="120" spans="3:10">
      <c r="C120"/>
      <c r="D120"/>
      <c r="E120"/>
      <c r="F120"/>
      <c r="G120"/>
      <c r="H120"/>
      <c r="I120"/>
      <c r="J120"/>
    </row>
    <row r="121" spans="3:10">
      <c r="C121"/>
      <c r="D121"/>
      <c r="E121"/>
      <c r="F121"/>
      <c r="G121"/>
      <c r="H121"/>
      <c r="I121"/>
      <c r="J121"/>
    </row>
    <row r="122" spans="3:10">
      <c r="C122"/>
      <c r="D122"/>
      <c r="E122"/>
      <c r="F122"/>
      <c r="G122"/>
      <c r="H122"/>
      <c r="I122"/>
      <c r="J122"/>
    </row>
    <row r="123" spans="3:10">
      <c r="C123"/>
      <c r="D123"/>
      <c r="E123"/>
      <c r="F123"/>
      <c r="G123"/>
      <c r="H123"/>
      <c r="I123"/>
      <c r="J123"/>
    </row>
    <row r="124" spans="3:10" ht="13.5" thickBot="1">
      <c r="C124"/>
      <c r="D124"/>
      <c r="E124"/>
      <c r="F124"/>
      <c r="G124"/>
      <c r="H124"/>
      <c r="I124"/>
      <c r="J124"/>
    </row>
    <row r="125" spans="3:10">
      <c r="C125"/>
      <c r="D125"/>
      <c r="E125"/>
      <c r="F125"/>
      <c r="G125"/>
      <c r="H125"/>
      <c r="I125"/>
      <c r="J125"/>
    </row>
    <row r="126" spans="3:10" ht="13.5" thickBot="1">
      <c r="C126"/>
      <c r="D126"/>
      <c r="E126"/>
      <c r="F126"/>
      <c r="G126"/>
      <c r="H126"/>
      <c r="I126"/>
      <c r="J126"/>
    </row>
    <row r="127" spans="3:10">
      <c r="C127"/>
      <c r="D127"/>
      <c r="E127"/>
      <c r="F127"/>
      <c r="G127"/>
      <c r="H127"/>
      <c r="I127"/>
      <c r="J127"/>
    </row>
    <row r="128" spans="3:10">
      <c r="C128"/>
      <c r="D128"/>
      <c r="E128"/>
      <c r="F128"/>
      <c r="G128"/>
      <c r="H128"/>
      <c r="I128"/>
      <c r="J128"/>
    </row>
    <row r="129" spans="3:10">
      <c r="C129"/>
      <c r="D129"/>
      <c r="E129"/>
      <c r="F129"/>
      <c r="G129"/>
      <c r="H129"/>
      <c r="I129"/>
      <c r="J129"/>
    </row>
    <row r="130" spans="3:10">
      <c r="C130"/>
      <c r="D130"/>
      <c r="E130"/>
      <c r="F130"/>
      <c r="G130"/>
      <c r="H130"/>
      <c r="I130"/>
      <c r="J130"/>
    </row>
    <row r="131" spans="3:10">
      <c r="C131"/>
      <c r="D131"/>
      <c r="E131"/>
      <c r="F131"/>
      <c r="G131"/>
      <c r="H131"/>
      <c r="I131"/>
      <c r="J131"/>
    </row>
    <row r="132" spans="3:10">
      <c r="C132"/>
      <c r="D132"/>
      <c r="E132"/>
      <c r="F132"/>
      <c r="G132"/>
      <c r="H132"/>
      <c r="I132"/>
      <c r="J132"/>
    </row>
    <row r="133" spans="3:10">
      <c r="C133"/>
      <c r="D133"/>
      <c r="E133"/>
      <c r="F133"/>
      <c r="G133"/>
      <c r="H133"/>
      <c r="I133"/>
      <c r="J133"/>
    </row>
    <row r="134" spans="3:10">
      <c r="C134"/>
      <c r="D134"/>
      <c r="E134"/>
      <c r="F134"/>
      <c r="G134"/>
      <c r="H134"/>
      <c r="I134"/>
      <c r="J134"/>
    </row>
    <row r="135" spans="3:10">
      <c r="C135"/>
      <c r="D135"/>
      <c r="E135"/>
      <c r="F135"/>
      <c r="G135"/>
      <c r="H135"/>
      <c r="I135"/>
      <c r="J135"/>
    </row>
    <row r="136" spans="3:10">
      <c r="C136"/>
      <c r="D136"/>
      <c r="E136"/>
      <c r="F136"/>
      <c r="G136"/>
      <c r="H136"/>
      <c r="I136"/>
      <c r="J136"/>
    </row>
    <row r="137" spans="3:10">
      <c r="C137"/>
      <c r="D137"/>
      <c r="E137"/>
      <c r="F137"/>
      <c r="G137"/>
      <c r="H137"/>
      <c r="I137"/>
      <c r="J137"/>
    </row>
    <row r="138" spans="3:10">
      <c r="C138"/>
      <c r="D138"/>
      <c r="E138"/>
      <c r="F138"/>
      <c r="G138"/>
      <c r="H138"/>
      <c r="I138"/>
      <c r="J138"/>
    </row>
    <row r="139" spans="3:10">
      <c r="C139"/>
      <c r="D139"/>
      <c r="E139"/>
      <c r="F139"/>
      <c r="G139"/>
      <c r="H139"/>
      <c r="I139"/>
      <c r="J139"/>
    </row>
    <row r="140" spans="3:10">
      <c r="C140"/>
      <c r="D140"/>
      <c r="E140"/>
      <c r="F140"/>
      <c r="G140"/>
      <c r="H140"/>
      <c r="I140"/>
      <c r="J140"/>
    </row>
    <row r="141" spans="3:10">
      <c r="C141"/>
      <c r="D141"/>
      <c r="E141"/>
      <c r="F141"/>
      <c r="G141"/>
      <c r="H141"/>
      <c r="I141"/>
      <c r="J141"/>
    </row>
    <row r="142" spans="3:10" ht="13.5" thickBot="1">
      <c r="C142"/>
      <c r="D142"/>
      <c r="E142"/>
      <c r="F142"/>
      <c r="G142"/>
      <c r="H142"/>
      <c r="I142"/>
      <c r="J142"/>
    </row>
    <row r="143" spans="3:10">
      <c r="C143"/>
      <c r="D143"/>
      <c r="E143"/>
      <c r="F143"/>
      <c r="G143"/>
      <c r="H143"/>
    </row>
    <row r="144" spans="3:10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 ht="13.5" thickBot="1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</sheetData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tabColor rgb="FF00B0F0"/>
  </sheetPr>
  <dimension ref="A1:L287"/>
  <sheetViews>
    <sheetView workbookViewId="0">
      <pane ySplit="1" topLeftCell="A47" activePane="bottomLeft" state="frozen"/>
      <selection pane="bottomLeft" activeCell="O77" sqref="O77"/>
    </sheetView>
  </sheetViews>
  <sheetFormatPr baseColWidth="10" defaultColWidth="11.5703125" defaultRowHeight="12.95" customHeight="1"/>
  <cols>
    <col min="1" max="1" width="10.85546875" style="221" bestFit="1" customWidth="1"/>
    <col min="2" max="2" width="22" style="221" bestFit="1" customWidth="1"/>
    <col min="3" max="3" width="9.5703125" style="221" bestFit="1" customWidth="1"/>
    <col min="4" max="4" width="11.7109375" style="221" bestFit="1" customWidth="1"/>
    <col min="5" max="5" width="13.5703125" style="221" bestFit="1" customWidth="1"/>
    <col min="6" max="7" width="23.140625" style="221" bestFit="1" customWidth="1"/>
    <col min="8" max="8" width="21" style="221" bestFit="1" customWidth="1"/>
    <col min="9" max="9" width="9.85546875" style="221" bestFit="1" customWidth="1"/>
    <col min="10" max="10" width="12.5703125" style="221" bestFit="1" customWidth="1"/>
    <col min="11" max="11" width="12.42578125" style="221" bestFit="1" customWidth="1"/>
    <col min="12" max="16384" width="11.5703125" style="221"/>
  </cols>
  <sheetData>
    <row r="1" spans="1:11" ht="12.95" customHeight="1">
      <c r="A1" s="221" t="s">
        <v>97</v>
      </c>
      <c r="B1" s="221" t="s">
        <v>78</v>
      </c>
      <c r="C1" s="221" t="s">
        <v>77</v>
      </c>
      <c r="D1" s="221" t="s">
        <v>76</v>
      </c>
      <c r="E1" s="221" t="s">
        <v>56</v>
      </c>
      <c r="F1" s="221" t="s">
        <v>75</v>
      </c>
      <c r="G1" s="221" t="s">
        <v>74</v>
      </c>
      <c r="H1" s="221" t="s">
        <v>73</v>
      </c>
      <c r="I1" s="221" t="s">
        <v>19</v>
      </c>
      <c r="J1" s="221" t="s">
        <v>72</v>
      </c>
      <c r="K1" s="221" t="s">
        <v>71</v>
      </c>
    </row>
    <row r="2" spans="1:11" ht="12.95" customHeight="1">
      <c r="A2" s="221" t="s">
        <v>118</v>
      </c>
      <c r="B2" s="222" t="s">
        <v>1</v>
      </c>
      <c r="C2" s="222" t="s">
        <v>8</v>
      </c>
      <c r="D2" s="222" t="s">
        <v>7</v>
      </c>
      <c r="E2" s="222" t="s">
        <v>6</v>
      </c>
      <c r="F2" s="222" t="s">
        <v>3</v>
      </c>
      <c r="G2" s="223" t="s">
        <v>0</v>
      </c>
      <c r="H2" s="222" t="s">
        <v>0</v>
      </c>
      <c r="I2" s="224">
        <v>44449.569923590512</v>
      </c>
      <c r="J2" s="221">
        <v>308066.73322514998</v>
      </c>
      <c r="K2" s="224">
        <v>22813275.558500677</v>
      </c>
    </row>
    <row r="3" spans="1:11" ht="12.95" customHeight="1">
      <c r="A3" s="221" t="s">
        <v>118</v>
      </c>
      <c r="B3" s="222" t="s">
        <v>1</v>
      </c>
      <c r="C3" s="222" t="s">
        <v>8</v>
      </c>
      <c r="D3" s="222" t="s">
        <v>7</v>
      </c>
      <c r="E3" s="222" t="s">
        <v>6</v>
      </c>
      <c r="F3" s="222" t="s">
        <v>3</v>
      </c>
      <c r="G3" s="222" t="s">
        <v>60</v>
      </c>
      <c r="H3" s="222" t="s">
        <v>60</v>
      </c>
      <c r="I3" s="221">
        <v>13260.131946129666</v>
      </c>
      <c r="J3" s="221">
        <v>159153.7186754939</v>
      </c>
      <c r="K3" s="221">
        <v>4840536.4568054667</v>
      </c>
    </row>
    <row r="4" spans="1:11" ht="12.95" customHeight="1">
      <c r="A4" s="221" t="s">
        <v>118</v>
      </c>
      <c r="B4" s="222" t="s">
        <v>1</v>
      </c>
      <c r="C4" s="222" t="s">
        <v>8</v>
      </c>
      <c r="D4" s="222" t="s">
        <v>7</v>
      </c>
      <c r="E4" s="222" t="s">
        <v>6</v>
      </c>
      <c r="F4" s="222" t="s">
        <v>3</v>
      </c>
      <c r="G4" s="222" t="s">
        <v>70</v>
      </c>
      <c r="H4" s="222" t="s">
        <v>61</v>
      </c>
      <c r="I4" s="221">
        <v>183.76097382353802</v>
      </c>
      <c r="J4" s="221">
        <v>6615.395057647369</v>
      </c>
      <c r="K4" s="221">
        <v>85621.58613341504</v>
      </c>
    </row>
    <row r="5" spans="1:11" ht="12.95" customHeight="1">
      <c r="A5" s="221" t="s">
        <v>118</v>
      </c>
      <c r="B5" s="222" t="s">
        <v>1</v>
      </c>
      <c r="C5" s="222" t="s">
        <v>8</v>
      </c>
      <c r="D5" s="222" t="s">
        <v>7</v>
      </c>
      <c r="E5" s="222" t="s">
        <v>6</v>
      </c>
      <c r="F5" s="222" t="s">
        <v>3</v>
      </c>
      <c r="G5" s="222" t="s">
        <v>70</v>
      </c>
      <c r="H5" s="222" t="s">
        <v>62</v>
      </c>
      <c r="I5" s="221">
        <v>1750.4509112970547</v>
      </c>
      <c r="J5" s="221">
        <v>154841.64878032348</v>
      </c>
      <c r="K5" s="221">
        <v>7371877.9999785516</v>
      </c>
    </row>
    <row r="6" spans="1:11" ht="12.95" customHeight="1">
      <c r="A6" s="221" t="s">
        <v>118</v>
      </c>
      <c r="B6" s="222" t="s">
        <v>1</v>
      </c>
      <c r="C6" s="222" t="s">
        <v>8</v>
      </c>
      <c r="D6" s="222" t="s">
        <v>7</v>
      </c>
      <c r="E6" s="222" t="s">
        <v>6</v>
      </c>
      <c r="F6" s="222" t="s">
        <v>3</v>
      </c>
      <c r="G6" s="222" t="s">
        <v>70</v>
      </c>
      <c r="H6" s="222" t="s">
        <v>63</v>
      </c>
      <c r="I6" s="221">
        <v>408.93639879507538</v>
      </c>
      <c r="J6" s="221">
        <v>2588.8972515095384</v>
      </c>
      <c r="K6" s="221">
        <v>99984.52064033896</v>
      </c>
    </row>
    <row r="7" spans="1:11" ht="12.95" customHeight="1">
      <c r="A7" s="221" t="s">
        <v>118</v>
      </c>
      <c r="B7" s="222" t="s">
        <v>1</v>
      </c>
      <c r="C7" s="222" t="s">
        <v>8</v>
      </c>
      <c r="D7" s="222" t="s">
        <v>7</v>
      </c>
      <c r="E7" s="222" t="s">
        <v>6</v>
      </c>
      <c r="F7" s="222" t="s">
        <v>4</v>
      </c>
      <c r="G7" s="222" t="s">
        <v>4</v>
      </c>
      <c r="H7" s="222" t="s">
        <v>64</v>
      </c>
      <c r="I7" s="221">
        <v>5290.6444967772932</v>
      </c>
      <c r="J7" s="221">
        <v>33511.742477172258</v>
      </c>
      <c r="K7" s="221">
        <v>5367767.6645164322</v>
      </c>
    </row>
    <row r="8" spans="1:11" ht="12.95" customHeight="1">
      <c r="A8" s="221" t="s">
        <v>118</v>
      </c>
      <c r="B8" s="222" t="s">
        <v>1</v>
      </c>
      <c r="C8" s="222" t="s">
        <v>8</v>
      </c>
      <c r="D8" s="222" t="s">
        <v>7</v>
      </c>
      <c r="E8" s="222" t="s">
        <v>6</v>
      </c>
      <c r="F8" s="222" t="s">
        <v>4</v>
      </c>
      <c r="G8" s="222" t="s">
        <v>4</v>
      </c>
      <c r="H8" s="222" t="s">
        <v>65</v>
      </c>
      <c r="I8" s="221">
        <v>849.61552845923882</v>
      </c>
      <c r="J8" s="221">
        <v>3949.7450353075692</v>
      </c>
      <c r="K8" s="221">
        <v>669172.97705282294</v>
      </c>
    </row>
    <row r="9" spans="1:11" ht="12.95" customHeight="1">
      <c r="A9" s="221" t="s">
        <v>118</v>
      </c>
      <c r="B9" s="222" t="s">
        <v>1</v>
      </c>
      <c r="C9" s="222" t="s">
        <v>8</v>
      </c>
      <c r="D9" s="222" t="s">
        <v>7</v>
      </c>
      <c r="E9" s="222" t="s">
        <v>18</v>
      </c>
      <c r="F9" s="222" t="s">
        <v>3</v>
      </c>
      <c r="G9" s="222" t="s">
        <v>0</v>
      </c>
      <c r="H9" s="222" t="s">
        <v>0</v>
      </c>
      <c r="I9" s="221">
        <v>33630.258620077388</v>
      </c>
      <c r="J9" s="221">
        <v>348297.68802142388</v>
      </c>
      <c r="K9" s="221">
        <v>22137921.057076909</v>
      </c>
    </row>
    <row r="10" spans="1:11" ht="12.95" customHeight="1">
      <c r="A10" s="221" t="s">
        <v>118</v>
      </c>
      <c r="B10" s="222" t="s">
        <v>1</v>
      </c>
      <c r="C10" s="222" t="s">
        <v>8</v>
      </c>
      <c r="D10" s="222" t="s">
        <v>7</v>
      </c>
      <c r="E10" s="222" t="s">
        <v>18</v>
      </c>
      <c r="F10" s="222" t="s">
        <v>3</v>
      </c>
      <c r="G10" s="222" t="s">
        <v>60</v>
      </c>
      <c r="H10" s="222" t="s">
        <v>60</v>
      </c>
      <c r="I10" s="221">
        <v>21952.375962798083</v>
      </c>
      <c r="J10" s="221">
        <v>612664.19679462595</v>
      </c>
      <c r="K10" s="221">
        <v>11010893.820745045</v>
      </c>
    </row>
    <row r="11" spans="1:11" ht="12.95" customHeight="1">
      <c r="A11" s="221" t="s">
        <v>118</v>
      </c>
      <c r="B11" s="222" t="s">
        <v>1</v>
      </c>
      <c r="C11" s="222" t="s">
        <v>8</v>
      </c>
      <c r="D11" s="222" t="s">
        <v>7</v>
      </c>
      <c r="E11" s="222" t="s">
        <v>18</v>
      </c>
      <c r="F11" s="222" t="s">
        <v>3</v>
      </c>
      <c r="G11" s="222" t="s">
        <v>70</v>
      </c>
      <c r="H11" s="222" t="s">
        <v>61</v>
      </c>
      <c r="I11" s="221">
        <v>125.52456555103727</v>
      </c>
      <c r="J11" s="221">
        <v>2175.7591362179792</v>
      </c>
      <c r="K11" s="221">
        <v>61518.942850653089</v>
      </c>
    </row>
    <row r="12" spans="1:11" ht="12.95" customHeight="1">
      <c r="A12" s="221" t="s">
        <v>118</v>
      </c>
      <c r="B12" s="222" t="s">
        <v>1</v>
      </c>
      <c r="C12" s="222" t="s">
        <v>8</v>
      </c>
      <c r="D12" s="222" t="s">
        <v>7</v>
      </c>
      <c r="E12" s="222" t="s">
        <v>18</v>
      </c>
      <c r="F12" s="222" t="s">
        <v>3</v>
      </c>
      <c r="G12" s="222" t="s">
        <v>70</v>
      </c>
      <c r="H12" s="222" t="s">
        <v>62</v>
      </c>
      <c r="I12" s="221">
        <v>75.038814036183055</v>
      </c>
      <c r="J12" s="221">
        <v>900.46576843419666</v>
      </c>
      <c r="K12" s="221">
        <v>66525.110299141816</v>
      </c>
    </row>
    <row r="13" spans="1:11" ht="12.95" customHeight="1">
      <c r="A13" s="221" t="s">
        <v>118</v>
      </c>
      <c r="B13" s="222" t="s">
        <v>1</v>
      </c>
      <c r="C13" s="222" t="s">
        <v>8</v>
      </c>
      <c r="D13" s="222" t="s">
        <v>7</v>
      </c>
      <c r="E13" s="222" t="s">
        <v>18</v>
      </c>
      <c r="F13" s="222" t="s">
        <v>3</v>
      </c>
      <c r="G13" s="222" t="s">
        <v>70</v>
      </c>
      <c r="H13" s="222" t="s">
        <v>63</v>
      </c>
      <c r="I13" s="221">
        <v>41.841521850345757</v>
      </c>
      <c r="J13" s="221">
        <v>41.841521850345757</v>
      </c>
      <c r="K13" s="221">
        <v>5434.3350164010562</v>
      </c>
    </row>
    <row r="14" spans="1:11" ht="12.95" customHeight="1">
      <c r="A14" s="221" t="s">
        <v>118</v>
      </c>
      <c r="B14" s="222" t="s">
        <v>1</v>
      </c>
      <c r="C14" s="222" t="s">
        <v>8</v>
      </c>
      <c r="D14" s="222" t="s">
        <v>7</v>
      </c>
      <c r="E14" s="222" t="s">
        <v>18</v>
      </c>
      <c r="F14" s="222" t="s">
        <v>4</v>
      </c>
      <c r="G14" s="222" t="s">
        <v>4</v>
      </c>
      <c r="H14" s="222" t="s">
        <v>64</v>
      </c>
      <c r="I14" s="221">
        <v>5163.670473452923</v>
      </c>
      <c r="J14" s="221">
        <v>36325.296169658264</v>
      </c>
      <c r="K14" s="221">
        <v>6104752.1211342467</v>
      </c>
    </row>
    <row r="15" spans="1:11" ht="12.95" customHeight="1">
      <c r="A15" s="221" t="s">
        <v>118</v>
      </c>
      <c r="B15" s="222" t="s">
        <v>1</v>
      </c>
      <c r="C15" s="222" t="s">
        <v>8</v>
      </c>
      <c r="D15" s="222" t="s">
        <v>7</v>
      </c>
      <c r="E15" s="222" t="s">
        <v>18</v>
      </c>
      <c r="F15" s="222" t="s">
        <v>4</v>
      </c>
      <c r="G15" s="222" t="s">
        <v>4</v>
      </c>
      <c r="H15" s="222" t="s">
        <v>65</v>
      </c>
      <c r="I15" s="221">
        <v>217.39196342550508</v>
      </c>
      <c r="J15" s="221">
        <v>1420.7722409488269</v>
      </c>
      <c r="K15" s="221">
        <v>121941.25945993926</v>
      </c>
    </row>
    <row r="16" spans="1:11" ht="12.95" customHeight="1">
      <c r="A16" s="221" t="s">
        <v>118</v>
      </c>
      <c r="B16" s="222" t="s">
        <v>1</v>
      </c>
      <c r="C16" s="222" t="s">
        <v>8</v>
      </c>
      <c r="D16" s="222" t="s">
        <v>14</v>
      </c>
      <c r="E16" s="222" t="s">
        <v>14</v>
      </c>
      <c r="F16" s="222" t="s">
        <v>3</v>
      </c>
      <c r="G16" s="222" t="s">
        <v>0</v>
      </c>
      <c r="H16" s="222" t="s">
        <v>0</v>
      </c>
      <c r="I16" s="221">
        <v>88612.366465577317</v>
      </c>
      <c r="J16" s="221">
        <v>801218.92029019608</v>
      </c>
      <c r="K16" s="221">
        <v>70047311.709529713</v>
      </c>
    </row>
    <row r="17" spans="1:11" ht="12.95" customHeight="1">
      <c r="A17" s="221" t="s">
        <v>118</v>
      </c>
      <c r="B17" s="222" t="s">
        <v>1</v>
      </c>
      <c r="C17" s="222" t="s">
        <v>8</v>
      </c>
      <c r="D17" s="222" t="s">
        <v>14</v>
      </c>
      <c r="E17" s="222" t="s">
        <v>14</v>
      </c>
      <c r="F17" s="222" t="s">
        <v>3</v>
      </c>
      <c r="G17" s="222" t="s">
        <v>60</v>
      </c>
      <c r="H17" s="222" t="s">
        <v>60</v>
      </c>
      <c r="I17" s="221">
        <v>4671.3495149721712</v>
      </c>
      <c r="J17" s="221">
        <v>88849.75793655109</v>
      </c>
      <c r="K17" s="221">
        <v>2205620.9934165385</v>
      </c>
    </row>
    <row r="18" spans="1:11" ht="12.95" customHeight="1">
      <c r="A18" s="221" t="s">
        <v>118</v>
      </c>
      <c r="B18" s="222" t="s">
        <v>1</v>
      </c>
      <c r="C18" s="222" t="s">
        <v>8</v>
      </c>
      <c r="D18" s="222" t="s">
        <v>14</v>
      </c>
      <c r="E18" s="222" t="s">
        <v>14</v>
      </c>
      <c r="F18" s="222" t="s">
        <v>3</v>
      </c>
      <c r="G18" s="222" t="s">
        <v>70</v>
      </c>
      <c r="H18" s="222" t="s">
        <v>61</v>
      </c>
      <c r="I18" s="221">
        <v>115.13636775221428</v>
      </c>
      <c r="J18" s="221">
        <v>1036.2273097699285</v>
      </c>
      <c r="K18" s="221">
        <v>31038.00147317092</v>
      </c>
    </row>
    <row r="19" spans="1:11" ht="12.95" customHeight="1">
      <c r="A19" s="221" t="s">
        <v>118</v>
      </c>
      <c r="B19" s="222" t="s">
        <v>1</v>
      </c>
      <c r="C19" s="222" t="s">
        <v>8</v>
      </c>
      <c r="D19" s="222" t="s">
        <v>14</v>
      </c>
      <c r="E19" s="222" t="s">
        <v>14</v>
      </c>
      <c r="F19" s="222" t="s">
        <v>3</v>
      </c>
      <c r="G19" s="222" t="s">
        <v>70</v>
      </c>
      <c r="H19" s="222" t="s">
        <v>62</v>
      </c>
      <c r="I19" s="221">
        <v>476.58448998266579</v>
      </c>
      <c r="J19" s="221">
        <v>9264.376902868762</v>
      </c>
      <c r="K19" s="221">
        <v>570829.40028501325</v>
      </c>
    </row>
    <row r="20" spans="1:11" ht="12.95" customHeight="1">
      <c r="A20" s="221" t="s">
        <v>118</v>
      </c>
      <c r="B20" s="222" t="s">
        <v>1</v>
      </c>
      <c r="C20" s="222" t="s">
        <v>8</v>
      </c>
      <c r="D20" s="222" t="s">
        <v>14</v>
      </c>
      <c r="E20" s="222" t="s">
        <v>14</v>
      </c>
      <c r="F20" s="222" t="s">
        <v>3</v>
      </c>
      <c r="G20" s="222" t="s">
        <v>70</v>
      </c>
      <c r="H20" s="222" t="s">
        <v>63</v>
      </c>
      <c r="I20" s="221">
        <v>290.03688338691154</v>
      </c>
      <c r="J20" s="221">
        <v>2702.1741363123033</v>
      </c>
      <c r="K20" s="221">
        <v>167083.33346380672</v>
      </c>
    </row>
    <row r="21" spans="1:11" ht="12.95" customHeight="1">
      <c r="A21" s="221" t="s">
        <v>118</v>
      </c>
      <c r="B21" s="222" t="s">
        <v>1</v>
      </c>
      <c r="C21" s="222" t="s">
        <v>8</v>
      </c>
      <c r="D21" s="222" t="s">
        <v>14</v>
      </c>
      <c r="E21" s="222" t="s">
        <v>14</v>
      </c>
      <c r="F21" s="222" t="s">
        <v>4</v>
      </c>
      <c r="G21" s="222" t="s">
        <v>4</v>
      </c>
      <c r="H21" s="222" t="s">
        <v>64</v>
      </c>
      <c r="I21" s="221">
        <v>3508.3509883092797</v>
      </c>
      <c r="J21" s="221">
        <v>15980.725366390936</v>
      </c>
      <c r="K21" s="221">
        <v>3410680.5115376282</v>
      </c>
    </row>
    <row r="22" spans="1:11" ht="12.95" customHeight="1">
      <c r="A22" s="221" t="s">
        <v>118</v>
      </c>
      <c r="B22" s="222" t="s">
        <v>1</v>
      </c>
      <c r="C22" s="222" t="s">
        <v>8</v>
      </c>
      <c r="D22" s="222" t="s">
        <v>14</v>
      </c>
      <c r="E22" s="222" t="s">
        <v>14</v>
      </c>
      <c r="F22" s="222" t="s">
        <v>4</v>
      </c>
      <c r="G22" s="222" t="s">
        <v>4</v>
      </c>
      <c r="H22" s="222" t="s">
        <v>65</v>
      </c>
      <c r="I22" s="221">
        <v>612.48339988264479</v>
      </c>
      <c r="J22" s="221">
        <v>9083.786205089129</v>
      </c>
      <c r="K22" s="221">
        <v>541009.23930874851</v>
      </c>
    </row>
    <row r="23" spans="1:11" ht="12.95" customHeight="1">
      <c r="A23" s="221" t="s">
        <v>118</v>
      </c>
      <c r="B23" s="222" t="s">
        <v>1</v>
      </c>
      <c r="C23" s="222" t="s">
        <v>8</v>
      </c>
      <c r="D23" s="222" t="s">
        <v>15</v>
      </c>
      <c r="E23" s="222" t="s">
        <v>16</v>
      </c>
      <c r="F23" s="222" t="s">
        <v>3</v>
      </c>
      <c r="G23" s="222" t="s">
        <v>0</v>
      </c>
      <c r="H23" s="222" t="s">
        <v>0</v>
      </c>
      <c r="I23" s="221">
        <v>47538.278165259122</v>
      </c>
      <c r="J23" s="221">
        <v>638296.85241400031</v>
      </c>
      <c r="K23" s="221">
        <v>99673714.499263644</v>
      </c>
    </row>
    <row r="24" spans="1:11" ht="12.95" customHeight="1">
      <c r="A24" s="221" t="s">
        <v>118</v>
      </c>
      <c r="B24" s="222" t="s">
        <v>1</v>
      </c>
      <c r="C24" s="222" t="s">
        <v>8</v>
      </c>
      <c r="D24" s="222" t="s">
        <v>15</v>
      </c>
      <c r="E24" s="222" t="s">
        <v>16</v>
      </c>
      <c r="F24" s="222" t="s">
        <v>3</v>
      </c>
      <c r="G24" s="222" t="s">
        <v>60</v>
      </c>
      <c r="H24" s="222" t="s">
        <v>60</v>
      </c>
      <c r="I24" s="221">
        <v>7758.492172112009</v>
      </c>
      <c r="J24" s="221">
        <v>161129.28282443981</v>
      </c>
      <c r="K24" s="221">
        <v>9745572.6248532739</v>
      </c>
    </row>
    <row r="25" spans="1:11" ht="12.95" customHeight="1">
      <c r="A25" s="221" t="s">
        <v>118</v>
      </c>
      <c r="B25" s="222" t="s">
        <v>1</v>
      </c>
      <c r="C25" s="222" t="s">
        <v>8</v>
      </c>
      <c r="D25" s="222" t="s">
        <v>15</v>
      </c>
      <c r="E25" s="222" t="s">
        <v>16</v>
      </c>
      <c r="F25" s="222" t="s">
        <v>3</v>
      </c>
      <c r="G25" s="222" t="s">
        <v>70</v>
      </c>
      <c r="H25" s="222" t="s">
        <v>61</v>
      </c>
      <c r="I25" s="221">
        <v>65.221701239589379</v>
      </c>
      <c r="J25" s="221">
        <v>2934.9765557815222</v>
      </c>
      <c r="K25" s="221">
        <v>440246.4833672283</v>
      </c>
    </row>
    <row r="26" spans="1:11" ht="12.95" customHeight="1">
      <c r="A26" s="221" t="s">
        <v>118</v>
      </c>
      <c r="B26" s="222" t="s">
        <v>1</v>
      </c>
      <c r="C26" s="222" t="s">
        <v>8</v>
      </c>
      <c r="D26" s="222" t="s">
        <v>15</v>
      </c>
      <c r="E26" s="222" t="s">
        <v>16</v>
      </c>
      <c r="F26" s="222" t="s">
        <v>3</v>
      </c>
      <c r="G26" s="222" t="s">
        <v>70</v>
      </c>
      <c r="H26" s="222" t="s">
        <v>62</v>
      </c>
      <c r="I26" s="221">
        <v>1242.2147855528428</v>
      </c>
      <c r="J26" s="221">
        <v>98628.796561412921</v>
      </c>
      <c r="K26" s="221">
        <v>4353788.4746952951</v>
      </c>
    </row>
    <row r="27" spans="1:11" ht="12.95" customHeight="1">
      <c r="A27" s="221" t="s">
        <v>118</v>
      </c>
      <c r="B27" s="222" t="s">
        <v>1</v>
      </c>
      <c r="C27" s="222" t="s">
        <v>8</v>
      </c>
      <c r="D27" s="222" t="s">
        <v>15</v>
      </c>
      <c r="E27" s="222" t="s">
        <v>16</v>
      </c>
      <c r="F27" s="222" t="s">
        <v>3</v>
      </c>
      <c r="G27" s="222" t="s">
        <v>70</v>
      </c>
      <c r="H27" s="222" t="s">
        <v>63</v>
      </c>
      <c r="I27" s="221">
        <v>705.53093676823801</v>
      </c>
      <c r="J27" s="221">
        <v>5259.8908754609201</v>
      </c>
      <c r="K27" s="221">
        <v>577436.82949269027</v>
      </c>
    </row>
    <row r="28" spans="1:11" ht="12.95" customHeight="1">
      <c r="A28" s="221" t="s">
        <v>118</v>
      </c>
      <c r="B28" s="222" t="s">
        <v>1</v>
      </c>
      <c r="C28" s="222" t="s">
        <v>8</v>
      </c>
      <c r="D28" s="222" t="s">
        <v>15</v>
      </c>
      <c r="E28" s="222" t="s">
        <v>16</v>
      </c>
      <c r="F28" s="222" t="s">
        <v>4</v>
      </c>
      <c r="G28" s="222" t="s">
        <v>4</v>
      </c>
      <c r="H28" s="222" t="s">
        <v>64</v>
      </c>
      <c r="I28" s="221">
        <v>8382.504926068199</v>
      </c>
      <c r="J28" s="221">
        <v>113568.78890653863</v>
      </c>
      <c r="K28" s="221">
        <v>24305258.152272962</v>
      </c>
    </row>
    <row r="29" spans="1:11" ht="12.95" customHeight="1">
      <c r="A29" s="221" t="s">
        <v>118</v>
      </c>
      <c r="B29" s="222" t="s">
        <v>1</v>
      </c>
      <c r="C29" s="222" t="s">
        <v>8</v>
      </c>
      <c r="D29" s="222" t="s">
        <v>15</v>
      </c>
      <c r="E29" s="222" t="s">
        <v>16</v>
      </c>
      <c r="F29" s="222" t="s">
        <v>4</v>
      </c>
      <c r="G29" s="222" t="s">
        <v>4</v>
      </c>
      <c r="H29" s="222" t="s">
        <v>65</v>
      </c>
      <c r="I29" s="221">
        <v>897.269807259564</v>
      </c>
      <c r="J29" s="221">
        <v>7142.2768756200539</v>
      </c>
      <c r="K29" s="221">
        <v>1690010.9803307459</v>
      </c>
    </row>
    <row r="30" spans="1:11" ht="12.95" customHeight="1">
      <c r="A30" s="221" t="s">
        <v>118</v>
      </c>
      <c r="B30" s="222" t="s">
        <v>1</v>
      </c>
      <c r="C30" s="222" t="s">
        <v>8</v>
      </c>
      <c r="D30" s="222" t="s">
        <v>15</v>
      </c>
      <c r="E30" s="222" t="s">
        <v>17</v>
      </c>
      <c r="F30" s="222" t="s">
        <v>3</v>
      </c>
      <c r="G30" s="222" t="s">
        <v>0</v>
      </c>
      <c r="H30" s="222" t="s">
        <v>0</v>
      </c>
      <c r="I30" s="221">
        <v>24539.749737277209</v>
      </c>
      <c r="J30" s="221">
        <v>229469.62756296605</v>
      </c>
      <c r="K30" s="221">
        <v>33020381.071393751</v>
      </c>
    </row>
    <row r="31" spans="1:11" ht="12.95" customHeight="1">
      <c r="A31" s="221" t="s">
        <v>118</v>
      </c>
      <c r="B31" s="222" t="s">
        <v>1</v>
      </c>
      <c r="C31" s="222" t="s">
        <v>8</v>
      </c>
      <c r="D31" s="222" t="s">
        <v>15</v>
      </c>
      <c r="E31" s="222" t="s">
        <v>17</v>
      </c>
      <c r="F31" s="222" t="s">
        <v>3</v>
      </c>
      <c r="G31" s="222" t="s">
        <v>60</v>
      </c>
      <c r="H31" s="222" t="s">
        <v>60</v>
      </c>
      <c r="I31" s="221">
        <v>1192.0674754761835</v>
      </c>
      <c r="J31" s="221">
        <v>23777.537350098621</v>
      </c>
      <c r="K31" s="221">
        <v>1117642.6479965162</v>
      </c>
    </row>
    <row r="32" spans="1:11" ht="12.95" customHeight="1">
      <c r="A32" s="221" t="s">
        <v>118</v>
      </c>
      <c r="B32" s="222" t="s">
        <v>1</v>
      </c>
      <c r="C32" s="222" t="s">
        <v>8</v>
      </c>
      <c r="D32" s="222" t="s">
        <v>15</v>
      </c>
      <c r="E32" s="222" t="s">
        <v>17</v>
      </c>
      <c r="F32" s="222" t="s">
        <v>3</v>
      </c>
      <c r="G32" s="222" t="s">
        <v>70</v>
      </c>
      <c r="H32" s="222" t="s">
        <v>62</v>
      </c>
      <c r="I32" s="221">
        <v>209.4063008224436</v>
      </c>
      <c r="J32" s="221">
        <v>10829.176823887325</v>
      </c>
      <c r="K32" s="221">
        <v>414471.83525823388</v>
      </c>
    </row>
    <row r="33" spans="1:11" ht="12.95" customHeight="1">
      <c r="A33" s="221" t="s">
        <v>118</v>
      </c>
      <c r="B33" s="222" t="s">
        <v>1</v>
      </c>
      <c r="C33" s="222" t="s">
        <v>8</v>
      </c>
      <c r="D33" s="222" t="s">
        <v>15</v>
      </c>
      <c r="E33" s="222" t="s">
        <v>17</v>
      </c>
      <c r="F33" s="222" t="s">
        <v>3</v>
      </c>
      <c r="G33" s="222" t="s">
        <v>70</v>
      </c>
      <c r="H33" s="222" t="s">
        <v>63</v>
      </c>
      <c r="I33" s="221">
        <v>33.706964960876356</v>
      </c>
      <c r="J33" s="221">
        <v>202.24178976525815</v>
      </c>
      <c r="K33" s="221">
        <v>32939.373101304795</v>
      </c>
    </row>
    <row r="34" spans="1:11" ht="12.95" customHeight="1">
      <c r="A34" s="221" t="s">
        <v>118</v>
      </c>
      <c r="B34" s="222" t="s">
        <v>1</v>
      </c>
      <c r="C34" s="222" t="s">
        <v>8</v>
      </c>
      <c r="D34" s="222" t="s">
        <v>15</v>
      </c>
      <c r="E34" s="222" t="s">
        <v>17</v>
      </c>
      <c r="F34" s="222" t="s">
        <v>4</v>
      </c>
      <c r="G34" s="222" t="s">
        <v>4</v>
      </c>
      <c r="H34" s="222" t="s">
        <v>64</v>
      </c>
      <c r="I34" s="221">
        <v>1608.0730545030533</v>
      </c>
      <c r="J34" s="221">
        <v>15280.756532797928</v>
      </c>
      <c r="K34" s="221">
        <v>3259913.9764728877</v>
      </c>
    </row>
    <row r="35" spans="1:11" ht="12.95" customHeight="1">
      <c r="A35" s="221" t="s">
        <v>118</v>
      </c>
      <c r="B35" s="222" t="s">
        <v>1</v>
      </c>
      <c r="C35" s="222" t="s">
        <v>8</v>
      </c>
      <c r="D35" s="222" t="s">
        <v>15</v>
      </c>
      <c r="E35" s="222" t="s">
        <v>17</v>
      </c>
      <c r="F35" s="222" t="s">
        <v>4</v>
      </c>
      <c r="G35" s="222" t="s">
        <v>4</v>
      </c>
      <c r="H35" s="222" t="s">
        <v>65</v>
      </c>
      <c r="I35" s="221">
        <v>85.195422540414526</v>
      </c>
      <c r="J35" s="221">
        <v>495.24706290027274</v>
      </c>
      <c r="K35" s="221">
        <v>124566.79037317535</v>
      </c>
    </row>
    <row r="36" spans="1:11" ht="12.95" customHeight="1">
      <c r="A36" s="221" t="s">
        <v>118</v>
      </c>
      <c r="B36" s="222" t="s">
        <v>1</v>
      </c>
      <c r="C36" s="222" t="s">
        <v>8</v>
      </c>
      <c r="D36" s="222" t="s">
        <v>68</v>
      </c>
      <c r="E36" s="222" t="s">
        <v>68</v>
      </c>
      <c r="F36" s="222" t="s">
        <v>3</v>
      </c>
      <c r="G36" s="222" t="s">
        <v>0</v>
      </c>
      <c r="H36" s="222" t="s">
        <v>0</v>
      </c>
      <c r="I36" s="221">
        <v>12446.699570965109</v>
      </c>
      <c r="J36" s="221">
        <v>194920.14061935153</v>
      </c>
      <c r="K36" s="221">
        <v>12883104.083152721</v>
      </c>
    </row>
    <row r="37" spans="1:11" ht="12.95" customHeight="1">
      <c r="A37" s="221" t="s">
        <v>118</v>
      </c>
      <c r="B37" s="222" t="s">
        <v>1</v>
      </c>
      <c r="C37" s="222" t="s">
        <v>8</v>
      </c>
      <c r="D37" s="222" t="s">
        <v>68</v>
      </c>
      <c r="E37" s="222" t="s">
        <v>68</v>
      </c>
      <c r="F37" s="222" t="s">
        <v>3</v>
      </c>
      <c r="G37" s="222" t="s">
        <v>60</v>
      </c>
      <c r="H37" s="222" t="s">
        <v>60</v>
      </c>
      <c r="I37" s="221">
        <v>6485.1784911390541</v>
      </c>
      <c r="J37" s="221">
        <v>181581.71345076876</v>
      </c>
      <c r="K37" s="221">
        <v>3938197.5239809086</v>
      </c>
    </row>
    <row r="38" spans="1:11" ht="12.95" customHeight="1">
      <c r="A38" s="221" t="s">
        <v>118</v>
      </c>
      <c r="B38" s="222" t="s">
        <v>1</v>
      </c>
      <c r="C38" s="222" t="s">
        <v>8</v>
      </c>
      <c r="D38" s="222" t="s">
        <v>68</v>
      </c>
      <c r="E38" s="222" t="s">
        <v>68</v>
      </c>
      <c r="F38" s="222" t="s">
        <v>3</v>
      </c>
      <c r="G38" s="222" t="s">
        <v>70</v>
      </c>
      <c r="H38" s="222" t="s">
        <v>61</v>
      </c>
      <c r="I38" s="221">
        <v>31.57025098157925</v>
      </c>
      <c r="J38" s="221">
        <v>536.69426668684719</v>
      </c>
      <c r="K38" s="221">
        <v>97508.350735470391</v>
      </c>
    </row>
    <row r="39" spans="1:11" ht="12.95" customHeight="1">
      <c r="A39" s="221" t="s">
        <v>118</v>
      </c>
      <c r="B39" s="222" t="s">
        <v>1</v>
      </c>
      <c r="C39" s="222" t="s">
        <v>8</v>
      </c>
      <c r="D39" s="222" t="s">
        <v>68</v>
      </c>
      <c r="E39" s="222" t="s">
        <v>68</v>
      </c>
      <c r="F39" s="222" t="s">
        <v>3</v>
      </c>
      <c r="G39" s="222" t="s">
        <v>70</v>
      </c>
      <c r="H39" s="222" t="s">
        <v>62</v>
      </c>
      <c r="I39" s="221">
        <v>31.57025098157925</v>
      </c>
      <c r="J39" s="221">
        <v>1104.9587843552738</v>
      </c>
      <c r="K39" s="221">
        <v>75783.887609022291</v>
      </c>
    </row>
    <row r="40" spans="1:11" ht="12.95" customHeight="1">
      <c r="A40" s="221" t="s">
        <v>118</v>
      </c>
      <c r="B40" s="222" t="s">
        <v>1</v>
      </c>
      <c r="C40" s="222" t="s">
        <v>8</v>
      </c>
      <c r="D40" s="222" t="s">
        <v>68</v>
      </c>
      <c r="E40" s="222" t="s">
        <v>68</v>
      </c>
      <c r="F40" s="222" t="s">
        <v>3</v>
      </c>
      <c r="G40" s="222" t="s">
        <v>70</v>
      </c>
      <c r="H40" s="222" t="s">
        <v>63</v>
      </c>
      <c r="I40" s="221">
        <v>2977.8025696527861</v>
      </c>
      <c r="J40" s="221">
        <v>54834.101198143289</v>
      </c>
      <c r="K40" s="221">
        <v>2651480.9814390624</v>
      </c>
    </row>
    <row r="41" spans="1:11" ht="12.95" customHeight="1">
      <c r="A41" s="221" t="s">
        <v>118</v>
      </c>
      <c r="B41" s="222" t="s">
        <v>1</v>
      </c>
      <c r="C41" s="222" t="s">
        <v>8</v>
      </c>
      <c r="D41" s="222" t="s">
        <v>68</v>
      </c>
      <c r="E41" s="222" t="s">
        <v>68</v>
      </c>
      <c r="F41" s="222" t="s">
        <v>4</v>
      </c>
      <c r="G41" s="222" t="s">
        <v>4</v>
      </c>
      <c r="H41" s="222" t="s">
        <v>64</v>
      </c>
      <c r="I41" s="221">
        <v>3354.5474809120687</v>
      </c>
      <c r="J41" s="221">
        <v>29134.499156495702</v>
      </c>
      <c r="K41" s="221">
        <v>4889114.634762357</v>
      </c>
    </row>
    <row r="42" spans="1:11" ht="12.95" customHeight="1">
      <c r="A42" s="221" t="s">
        <v>118</v>
      </c>
      <c r="B42" s="222" t="s">
        <v>1</v>
      </c>
      <c r="C42" s="222" t="s">
        <v>8</v>
      </c>
      <c r="D42" s="222" t="s">
        <v>68</v>
      </c>
      <c r="E42" s="222" t="s">
        <v>68</v>
      </c>
      <c r="F42" s="222" t="s">
        <v>4</v>
      </c>
      <c r="G42" s="222" t="s">
        <v>4</v>
      </c>
      <c r="H42" s="222" t="s">
        <v>65</v>
      </c>
      <c r="I42" s="221">
        <v>379.06287338830583</v>
      </c>
      <c r="J42" s="221">
        <v>2897.6148702043315</v>
      </c>
      <c r="K42" s="221">
        <v>334169.72709875158</v>
      </c>
    </row>
    <row r="43" spans="1:11" ht="12.95" customHeight="1">
      <c r="A43" s="221" t="s">
        <v>118</v>
      </c>
      <c r="B43" s="222" t="s">
        <v>1</v>
      </c>
      <c r="C43" s="222" t="s">
        <v>8</v>
      </c>
      <c r="D43" s="222" t="s">
        <v>68</v>
      </c>
      <c r="E43" s="222" t="s">
        <v>51</v>
      </c>
      <c r="F43" s="222" t="s">
        <v>3</v>
      </c>
      <c r="G43" s="222" t="s">
        <v>0</v>
      </c>
      <c r="H43" s="222" t="s">
        <v>0</v>
      </c>
      <c r="I43" s="221">
        <v>18331.566875350014</v>
      </c>
      <c r="J43" s="221">
        <v>219315.33285002309</v>
      </c>
      <c r="K43" s="221">
        <v>15498461.515830783</v>
      </c>
    </row>
    <row r="44" spans="1:11" ht="12.95" customHeight="1">
      <c r="A44" s="221" t="s">
        <v>118</v>
      </c>
      <c r="B44" s="222" t="s">
        <v>1</v>
      </c>
      <c r="C44" s="222" t="s">
        <v>8</v>
      </c>
      <c r="D44" s="222" t="s">
        <v>68</v>
      </c>
      <c r="E44" s="222" t="s">
        <v>51</v>
      </c>
      <c r="F44" s="222" t="s">
        <v>3</v>
      </c>
      <c r="G44" s="222" t="s">
        <v>60</v>
      </c>
      <c r="H44" s="222" t="s">
        <v>60</v>
      </c>
      <c r="I44" s="221">
        <v>6159.8579383569213</v>
      </c>
      <c r="J44" s="221">
        <v>178760.10284427993</v>
      </c>
      <c r="K44" s="221">
        <v>3960656.7696161275</v>
      </c>
    </row>
    <row r="45" spans="1:11" ht="12.95" customHeight="1">
      <c r="A45" s="221" t="s">
        <v>118</v>
      </c>
      <c r="B45" s="222" t="s">
        <v>1</v>
      </c>
      <c r="C45" s="222" t="s">
        <v>8</v>
      </c>
      <c r="D45" s="222" t="s">
        <v>68</v>
      </c>
      <c r="E45" s="222" t="s">
        <v>51</v>
      </c>
      <c r="F45" s="222" t="s">
        <v>3</v>
      </c>
      <c r="G45" s="222" t="s">
        <v>70</v>
      </c>
      <c r="H45" s="222" t="s">
        <v>61</v>
      </c>
      <c r="I45" s="221">
        <v>55.134104073047041</v>
      </c>
      <c r="J45" s="221">
        <v>4999.1484328027054</v>
      </c>
      <c r="K45" s="221">
        <v>56750.100807686729</v>
      </c>
    </row>
    <row r="46" spans="1:11" ht="12.95" customHeight="1">
      <c r="A46" s="221" t="s">
        <v>118</v>
      </c>
      <c r="B46" s="222" t="s">
        <v>1</v>
      </c>
      <c r="C46" s="222" t="s">
        <v>8</v>
      </c>
      <c r="D46" s="222" t="s">
        <v>68</v>
      </c>
      <c r="E46" s="222" t="s">
        <v>51</v>
      </c>
      <c r="F46" s="222" t="s">
        <v>3</v>
      </c>
      <c r="G46" s="222" t="s">
        <v>70</v>
      </c>
      <c r="H46" s="222" t="s">
        <v>62</v>
      </c>
      <c r="I46" s="221">
        <v>54.16511353372681</v>
      </c>
      <c r="J46" s="221">
        <v>4008.2184014957843</v>
      </c>
      <c r="K46" s="221">
        <v>36756.121053305804</v>
      </c>
    </row>
    <row r="47" spans="1:11" ht="12.95" customHeight="1">
      <c r="A47" s="221" t="s">
        <v>118</v>
      </c>
      <c r="B47" s="222" t="s">
        <v>1</v>
      </c>
      <c r="C47" s="222" t="s">
        <v>8</v>
      </c>
      <c r="D47" s="222" t="s">
        <v>68</v>
      </c>
      <c r="E47" s="222" t="s">
        <v>51</v>
      </c>
      <c r="F47" s="222" t="s">
        <v>3</v>
      </c>
      <c r="G47" s="222" t="s">
        <v>70</v>
      </c>
      <c r="H47" s="222" t="s">
        <v>63</v>
      </c>
      <c r="I47" s="221">
        <v>213.80977255460567</v>
      </c>
      <c r="J47" s="221">
        <v>2461.8701998230554</v>
      </c>
      <c r="K47" s="221">
        <v>184963.98526349588</v>
      </c>
    </row>
    <row r="48" spans="1:11" ht="12.95" customHeight="1">
      <c r="A48" s="221" t="s">
        <v>118</v>
      </c>
      <c r="B48" s="222" t="s">
        <v>1</v>
      </c>
      <c r="C48" s="222" t="s">
        <v>8</v>
      </c>
      <c r="D48" s="222" t="s">
        <v>68</v>
      </c>
      <c r="E48" s="222" t="s">
        <v>51</v>
      </c>
      <c r="F48" s="222" t="s">
        <v>4</v>
      </c>
      <c r="G48" s="222" t="s">
        <v>4</v>
      </c>
      <c r="H48" s="222" t="s">
        <v>64</v>
      </c>
      <c r="I48" s="221">
        <v>808.83792911696037</v>
      </c>
      <c r="J48" s="221">
        <v>6782.3654348558994</v>
      </c>
      <c r="K48" s="221">
        <v>1018461.6333005229</v>
      </c>
    </row>
    <row r="49" spans="1:11" ht="12.95" customHeight="1">
      <c r="A49" s="221" t="s">
        <v>118</v>
      </c>
      <c r="B49" s="222" t="s">
        <v>1</v>
      </c>
      <c r="C49" s="222" t="s">
        <v>8</v>
      </c>
      <c r="D49" s="222" t="s">
        <v>68</v>
      </c>
      <c r="E49" s="222" t="s">
        <v>51</v>
      </c>
      <c r="F49" s="222" t="s">
        <v>4</v>
      </c>
      <c r="G49" s="222" t="s">
        <v>4</v>
      </c>
      <c r="H49" s="222" t="s">
        <v>65</v>
      </c>
      <c r="I49" s="221">
        <v>195.81703880654058</v>
      </c>
      <c r="J49" s="221">
        <v>1470.5657721276943</v>
      </c>
      <c r="K49" s="221">
        <v>127668.67694734289</v>
      </c>
    </row>
    <row r="50" spans="1:11" ht="12.95" customHeight="1">
      <c r="A50" s="221" t="s">
        <v>118</v>
      </c>
      <c r="B50" s="222" t="s">
        <v>1</v>
      </c>
      <c r="C50" s="222" t="s">
        <v>8</v>
      </c>
      <c r="D50" s="222" t="s">
        <v>68</v>
      </c>
      <c r="E50" s="222" t="s">
        <v>120</v>
      </c>
      <c r="F50" s="222" t="s">
        <v>3</v>
      </c>
      <c r="G50" s="222" t="s">
        <v>0</v>
      </c>
      <c r="H50" s="222" t="s">
        <v>0</v>
      </c>
      <c r="I50" s="221">
        <v>11882.840972597067</v>
      </c>
      <c r="J50" s="221">
        <v>100827.22697450418</v>
      </c>
      <c r="K50" s="221">
        <v>8356593.1547856731</v>
      </c>
    </row>
    <row r="51" spans="1:11" ht="12.95" customHeight="1">
      <c r="A51" s="221" t="s">
        <v>118</v>
      </c>
      <c r="B51" s="222" t="s">
        <v>1</v>
      </c>
      <c r="C51" s="222" t="s">
        <v>8</v>
      </c>
      <c r="D51" s="222" t="s">
        <v>68</v>
      </c>
      <c r="E51" s="222" t="s">
        <v>120</v>
      </c>
      <c r="F51" s="222" t="s">
        <v>3</v>
      </c>
      <c r="G51" s="222" t="s">
        <v>60</v>
      </c>
      <c r="H51" s="222" t="s">
        <v>60</v>
      </c>
      <c r="I51" s="221">
        <v>2611.8148918987508</v>
      </c>
      <c r="J51" s="221">
        <v>52494.316537167622</v>
      </c>
      <c r="K51" s="221">
        <v>1119150.7314053981</v>
      </c>
    </row>
    <row r="52" spans="1:11" ht="12.95" customHeight="1">
      <c r="A52" s="221" t="s">
        <v>118</v>
      </c>
      <c r="B52" s="222" t="s">
        <v>1</v>
      </c>
      <c r="C52" s="222" t="s">
        <v>8</v>
      </c>
      <c r="D52" s="222" t="s">
        <v>68</v>
      </c>
      <c r="E52" s="222" t="s">
        <v>120</v>
      </c>
      <c r="F52" s="222" t="s">
        <v>3</v>
      </c>
      <c r="G52" s="222" t="s">
        <v>70</v>
      </c>
      <c r="H52" s="222" t="s">
        <v>62</v>
      </c>
      <c r="I52" s="221">
        <v>9.2438390149122984</v>
      </c>
      <c r="J52" s="221">
        <v>101.68222916403528</v>
      </c>
      <c r="K52" s="221">
        <v>693.28792611842243</v>
      </c>
    </row>
    <row r="53" spans="1:11" ht="12.95" customHeight="1">
      <c r="A53" s="221" t="s">
        <v>118</v>
      </c>
      <c r="B53" s="222" t="s">
        <v>1</v>
      </c>
      <c r="C53" s="222" t="s">
        <v>8</v>
      </c>
      <c r="D53" s="222" t="s">
        <v>68</v>
      </c>
      <c r="E53" s="222" t="s">
        <v>120</v>
      </c>
      <c r="F53" s="222" t="s">
        <v>3</v>
      </c>
      <c r="G53" s="222" t="s">
        <v>70</v>
      </c>
      <c r="H53" s="222" t="s">
        <v>63</v>
      </c>
      <c r="I53" s="221">
        <v>28.957697453629915</v>
      </c>
      <c r="J53" s="221">
        <v>234.7745165994865</v>
      </c>
      <c r="K53" s="221">
        <v>21627.785325256944</v>
      </c>
    </row>
    <row r="54" spans="1:11" ht="12.95" customHeight="1">
      <c r="A54" s="221" t="s">
        <v>118</v>
      </c>
      <c r="B54" s="222" t="s">
        <v>1</v>
      </c>
      <c r="C54" s="222" t="s">
        <v>8</v>
      </c>
      <c r="D54" s="222" t="s">
        <v>68</v>
      </c>
      <c r="E54" s="222" t="s">
        <v>120</v>
      </c>
      <c r="F54" s="222" t="s">
        <v>4</v>
      </c>
      <c r="G54" s="222" t="s">
        <v>4</v>
      </c>
      <c r="H54" s="222" t="s">
        <v>64</v>
      </c>
      <c r="I54" s="221">
        <v>569.81513816125698</v>
      </c>
      <c r="J54" s="221">
        <v>3550.3812755307258</v>
      </c>
      <c r="K54" s="221">
        <v>509398.86264819489</v>
      </c>
    </row>
    <row r="55" spans="1:11" ht="12.95" customHeight="1">
      <c r="A55" s="221" t="s">
        <v>118</v>
      </c>
      <c r="B55" s="222" t="s">
        <v>1</v>
      </c>
      <c r="C55" s="222" t="s">
        <v>8</v>
      </c>
      <c r="D55" s="222" t="s">
        <v>68</v>
      </c>
      <c r="E55" s="222" t="s">
        <v>120</v>
      </c>
      <c r="F55" s="222" t="s">
        <v>4</v>
      </c>
      <c r="G55" s="222" t="s">
        <v>4</v>
      </c>
      <c r="H55" s="222" t="s">
        <v>65</v>
      </c>
      <c r="I55" s="221">
        <v>52.3500971190266</v>
      </c>
      <c r="J55" s="221">
        <v>335.04062156177025</v>
      </c>
      <c r="K55" s="221">
        <v>29396.987636800914</v>
      </c>
    </row>
    <row r="56" spans="1:11" ht="12.95" customHeight="1">
      <c r="A56" s="221" t="s">
        <v>118</v>
      </c>
      <c r="B56" s="222" t="s">
        <v>1</v>
      </c>
      <c r="C56" s="222" t="s">
        <v>8</v>
      </c>
      <c r="D56" s="222" t="s">
        <v>68</v>
      </c>
      <c r="E56" s="222" t="s">
        <v>121</v>
      </c>
      <c r="F56" s="222" t="s">
        <v>3</v>
      </c>
      <c r="G56" s="222" t="s">
        <v>0</v>
      </c>
      <c r="H56" s="222" t="s">
        <v>0</v>
      </c>
      <c r="I56" s="221">
        <v>23680.650027638436</v>
      </c>
      <c r="J56" s="221">
        <v>208640.27876151504</v>
      </c>
      <c r="K56" s="221">
        <v>30309214.947539449</v>
      </c>
    </row>
    <row r="57" spans="1:11" ht="12.95" customHeight="1">
      <c r="A57" s="221" t="s">
        <v>118</v>
      </c>
      <c r="B57" s="222" t="s">
        <v>1</v>
      </c>
      <c r="C57" s="222" t="s">
        <v>8</v>
      </c>
      <c r="D57" s="222" t="s">
        <v>68</v>
      </c>
      <c r="E57" s="222" t="s">
        <v>121</v>
      </c>
      <c r="F57" s="222" t="s">
        <v>3</v>
      </c>
      <c r="G57" s="222" t="s">
        <v>60</v>
      </c>
      <c r="H57" s="222" t="s">
        <v>60</v>
      </c>
      <c r="I57" s="221">
        <v>910.81664996533175</v>
      </c>
      <c r="J57" s="221">
        <v>23019.578364750912</v>
      </c>
      <c r="K57" s="221">
        <v>659919.76404017757</v>
      </c>
    </row>
    <row r="58" spans="1:11" ht="12.95" customHeight="1">
      <c r="A58" s="221" t="s">
        <v>118</v>
      </c>
      <c r="B58" s="222" t="s">
        <v>1</v>
      </c>
      <c r="C58" s="222" t="s">
        <v>8</v>
      </c>
      <c r="D58" s="222" t="s">
        <v>68</v>
      </c>
      <c r="E58" s="222" t="s">
        <v>121</v>
      </c>
      <c r="F58" s="222" t="s">
        <v>3</v>
      </c>
      <c r="G58" s="222" t="s">
        <v>70</v>
      </c>
      <c r="H58" s="222" t="s">
        <v>61</v>
      </c>
      <c r="I58" s="221">
        <v>6.4651180071208154</v>
      </c>
      <c r="J58" s="221">
        <v>258.60472028483264</v>
      </c>
      <c r="K58" s="221">
        <v>10584.6912012582</v>
      </c>
    </row>
    <row r="59" spans="1:11" ht="12.95" customHeight="1">
      <c r="A59" s="221" t="s">
        <v>118</v>
      </c>
      <c r="B59" s="222" t="s">
        <v>1</v>
      </c>
      <c r="C59" s="222" t="s">
        <v>8</v>
      </c>
      <c r="D59" s="222" t="s">
        <v>68</v>
      </c>
      <c r="E59" s="222" t="s">
        <v>121</v>
      </c>
      <c r="F59" s="222" t="s">
        <v>3</v>
      </c>
      <c r="G59" s="222" t="s">
        <v>70</v>
      </c>
      <c r="H59" s="222" t="s">
        <v>62</v>
      </c>
      <c r="I59" s="221">
        <v>45.797542698563646</v>
      </c>
      <c r="J59" s="221">
        <v>997.8435746794562</v>
      </c>
      <c r="K59" s="221">
        <v>56780.91879729541</v>
      </c>
    </row>
    <row r="60" spans="1:11" ht="12.95" customHeight="1">
      <c r="A60" s="221" t="s">
        <v>118</v>
      </c>
      <c r="B60" s="222" t="s">
        <v>1</v>
      </c>
      <c r="C60" s="222" t="s">
        <v>8</v>
      </c>
      <c r="D60" s="222" t="s">
        <v>68</v>
      </c>
      <c r="E60" s="222" t="s">
        <v>121</v>
      </c>
      <c r="F60" s="222" t="s">
        <v>3</v>
      </c>
      <c r="G60" s="222" t="s">
        <v>70</v>
      </c>
      <c r="H60" s="222" t="s">
        <v>63</v>
      </c>
      <c r="I60" s="221">
        <v>32.628413331236658</v>
      </c>
      <c r="J60" s="221">
        <v>325.19977762994353</v>
      </c>
      <c r="K60" s="221">
        <v>33233.887488169152</v>
      </c>
    </row>
    <row r="61" spans="1:11" ht="12.95" customHeight="1">
      <c r="A61" s="221" t="s">
        <v>118</v>
      </c>
      <c r="B61" s="222" t="s">
        <v>1</v>
      </c>
      <c r="C61" s="222" t="s">
        <v>8</v>
      </c>
      <c r="D61" s="222" t="s">
        <v>68</v>
      </c>
      <c r="E61" s="222" t="s">
        <v>121</v>
      </c>
      <c r="F61" s="222" t="s">
        <v>4</v>
      </c>
      <c r="G61" s="222" t="s">
        <v>4</v>
      </c>
      <c r="H61" s="222" t="s">
        <v>64</v>
      </c>
      <c r="I61" s="221">
        <v>170.00067448104872</v>
      </c>
      <c r="J61" s="221">
        <v>2933.0416018189294</v>
      </c>
      <c r="K61" s="221">
        <v>255236.17399432292</v>
      </c>
    </row>
    <row r="62" spans="1:11" ht="12.95" customHeight="1">
      <c r="A62" s="221" t="s">
        <v>118</v>
      </c>
      <c r="B62" s="222" t="s">
        <v>1</v>
      </c>
      <c r="C62" s="222" t="s">
        <v>8</v>
      </c>
      <c r="D62" s="222" t="s">
        <v>68</v>
      </c>
      <c r="E62" s="222" t="s">
        <v>121</v>
      </c>
      <c r="F62" s="222" t="s">
        <v>4</v>
      </c>
      <c r="G62" s="222" t="s">
        <v>4</v>
      </c>
      <c r="H62" s="222" t="s">
        <v>65</v>
      </c>
      <c r="I62" s="221">
        <v>30.901975108682926</v>
      </c>
      <c r="J62" s="221">
        <v>175.6153411886925</v>
      </c>
      <c r="K62" s="221">
        <v>31290.779158045629</v>
      </c>
    </row>
    <row r="63" spans="1:11" ht="12.95" customHeight="1">
      <c r="A63" s="221" t="s">
        <v>118</v>
      </c>
      <c r="B63" s="222" t="s">
        <v>1</v>
      </c>
      <c r="C63" s="222" t="s">
        <v>2</v>
      </c>
      <c r="D63" s="222" t="s">
        <v>2</v>
      </c>
      <c r="E63" s="222" t="s">
        <v>2</v>
      </c>
      <c r="F63" s="222" t="s">
        <v>3</v>
      </c>
      <c r="G63" s="222" t="s">
        <v>0</v>
      </c>
      <c r="H63" s="222" t="s">
        <v>0</v>
      </c>
      <c r="I63" s="221">
        <v>16834.545776136234</v>
      </c>
      <c r="J63" s="221">
        <v>385328.33045402268</v>
      </c>
      <c r="K63" s="221">
        <v>39841332.615560919</v>
      </c>
    </row>
    <row r="64" spans="1:11" ht="12.95" customHeight="1">
      <c r="A64" s="221" t="s">
        <v>118</v>
      </c>
      <c r="B64" s="222" t="s">
        <v>1</v>
      </c>
      <c r="C64" s="222" t="s">
        <v>2</v>
      </c>
      <c r="D64" s="222" t="s">
        <v>2</v>
      </c>
      <c r="E64" s="222" t="s">
        <v>2</v>
      </c>
      <c r="F64" s="222" t="s">
        <v>3</v>
      </c>
      <c r="G64" s="222" t="s">
        <v>60</v>
      </c>
      <c r="H64" s="222" t="s">
        <v>60</v>
      </c>
      <c r="I64" s="221">
        <v>5012.3204457253023</v>
      </c>
      <c r="J64" s="221">
        <v>143090.032318643</v>
      </c>
      <c r="K64" s="221">
        <v>6948380.6062013702</v>
      </c>
    </row>
    <row r="65" spans="1:12" ht="12.95" customHeight="1">
      <c r="A65" s="221" t="s">
        <v>118</v>
      </c>
      <c r="B65" s="222" t="s">
        <v>1</v>
      </c>
      <c r="C65" s="222" t="s">
        <v>2</v>
      </c>
      <c r="D65" s="222" t="s">
        <v>2</v>
      </c>
      <c r="E65" s="222" t="s">
        <v>2</v>
      </c>
      <c r="F65" s="222" t="s">
        <v>3</v>
      </c>
      <c r="G65" s="222" t="s">
        <v>70</v>
      </c>
      <c r="H65" s="222" t="s">
        <v>61</v>
      </c>
      <c r="I65" s="221">
        <v>138.69080881024894</v>
      </c>
      <c r="J65" s="221">
        <v>24964.345585844811</v>
      </c>
      <c r="K65" s="221">
        <v>114403.69044382458</v>
      </c>
    </row>
    <row r="66" spans="1:12" ht="12.95" customHeight="1">
      <c r="A66" s="221" t="s">
        <v>118</v>
      </c>
      <c r="B66" s="222" t="s">
        <v>1</v>
      </c>
      <c r="C66" s="222" t="s">
        <v>2</v>
      </c>
      <c r="D66" s="222" t="s">
        <v>2</v>
      </c>
      <c r="E66" s="222" t="s">
        <v>2</v>
      </c>
      <c r="F66" s="222" t="s">
        <v>3</v>
      </c>
      <c r="G66" s="222" t="s">
        <v>70</v>
      </c>
      <c r="H66" s="222" t="s">
        <v>62</v>
      </c>
      <c r="I66" s="221">
        <v>2597.328287552406</v>
      </c>
      <c r="J66" s="221">
        <v>259753.42887266376</v>
      </c>
      <c r="K66" s="221">
        <v>9212718.3243102636</v>
      </c>
    </row>
    <row r="67" spans="1:12" ht="12.95" customHeight="1">
      <c r="A67" s="221" t="s">
        <v>118</v>
      </c>
      <c r="B67" s="222" t="s">
        <v>1</v>
      </c>
      <c r="C67" s="222" t="s">
        <v>2</v>
      </c>
      <c r="D67" s="222" t="s">
        <v>2</v>
      </c>
      <c r="E67" s="222" t="s">
        <v>2</v>
      </c>
      <c r="F67" s="222" t="s">
        <v>3</v>
      </c>
      <c r="G67" s="222" t="s">
        <v>70</v>
      </c>
      <c r="H67" s="222" t="s">
        <v>63</v>
      </c>
      <c r="I67" s="221">
        <v>211.89788263673805</v>
      </c>
      <c r="J67" s="221">
        <v>4598.2408406302302</v>
      </c>
      <c r="K67" s="221">
        <v>443571.57428194175</v>
      </c>
    </row>
    <row r="68" spans="1:12" ht="12.95" customHeight="1">
      <c r="A68" s="221" t="s">
        <v>118</v>
      </c>
      <c r="B68" s="222" t="s">
        <v>1</v>
      </c>
      <c r="C68" s="222" t="s">
        <v>2</v>
      </c>
      <c r="D68" s="222" t="s">
        <v>2</v>
      </c>
      <c r="E68" s="222" t="s">
        <v>2</v>
      </c>
      <c r="F68" s="222" t="s">
        <v>4</v>
      </c>
      <c r="G68" s="222" t="s">
        <v>4</v>
      </c>
      <c r="H68" s="222" t="s">
        <v>64</v>
      </c>
      <c r="I68" s="221">
        <v>6154.7859810551781</v>
      </c>
      <c r="J68" s="221">
        <v>78889.076247265897</v>
      </c>
      <c r="K68" s="221">
        <v>14979107.977687366</v>
      </c>
    </row>
    <row r="69" spans="1:12" ht="12.95" customHeight="1">
      <c r="A69" s="221" t="s">
        <v>118</v>
      </c>
      <c r="B69" s="222" t="s">
        <v>1</v>
      </c>
      <c r="C69" s="222" t="s">
        <v>2</v>
      </c>
      <c r="D69" s="222" t="s">
        <v>2</v>
      </c>
      <c r="E69" s="222" t="s">
        <v>2</v>
      </c>
      <c r="F69" s="222" t="s">
        <v>4</v>
      </c>
      <c r="G69" s="222" t="s">
        <v>4</v>
      </c>
      <c r="H69" s="222" t="s">
        <v>65</v>
      </c>
      <c r="I69" s="221">
        <v>578.42581110074013</v>
      </c>
      <c r="J69" s="221">
        <v>4967.304270837014</v>
      </c>
      <c r="K69" s="221">
        <v>1167820.5201680651</v>
      </c>
    </row>
    <row r="70" spans="1:12" ht="12.95" customHeight="1">
      <c r="A70" s="221" t="s">
        <v>118</v>
      </c>
      <c r="B70" s="222" t="s">
        <v>1</v>
      </c>
      <c r="C70" s="222" t="s">
        <v>69</v>
      </c>
      <c r="D70" s="222" t="s">
        <v>69</v>
      </c>
      <c r="E70" s="222" t="s">
        <v>69</v>
      </c>
      <c r="F70" s="222" t="s">
        <v>3</v>
      </c>
      <c r="G70" s="222" t="s">
        <v>0</v>
      </c>
      <c r="H70" s="222" t="s">
        <v>0</v>
      </c>
      <c r="I70" s="221">
        <v>11218.293627503725</v>
      </c>
      <c r="J70" s="221">
        <v>257410.04525077582</v>
      </c>
      <c r="K70" s="221">
        <v>27249254.326371267</v>
      </c>
    </row>
    <row r="71" spans="1:12" ht="12.95" customHeight="1">
      <c r="A71" s="221" t="s">
        <v>118</v>
      </c>
      <c r="B71" s="222" t="s">
        <v>1</v>
      </c>
      <c r="C71" s="222" t="s">
        <v>69</v>
      </c>
      <c r="D71" s="222" t="s">
        <v>69</v>
      </c>
      <c r="E71" s="222" t="s">
        <v>69</v>
      </c>
      <c r="F71" s="222" t="s">
        <v>3</v>
      </c>
      <c r="G71" s="222" t="s">
        <v>60</v>
      </c>
      <c r="H71" s="222" t="s">
        <v>60</v>
      </c>
      <c r="I71" s="221">
        <v>2710.9140391580086</v>
      </c>
      <c r="J71" s="221">
        <v>90603.052278154268</v>
      </c>
      <c r="K71" s="221">
        <v>3849224.1659062193</v>
      </c>
    </row>
    <row r="72" spans="1:12" ht="12.95" customHeight="1">
      <c r="A72" s="221" t="s">
        <v>118</v>
      </c>
      <c r="B72" s="222" t="s">
        <v>1</v>
      </c>
      <c r="C72" s="222" t="s">
        <v>69</v>
      </c>
      <c r="D72" s="222" t="s">
        <v>69</v>
      </c>
      <c r="E72" s="222" t="s">
        <v>69</v>
      </c>
      <c r="F72" s="222" t="s">
        <v>3</v>
      </c>
      <c r="G72" s="222" t="s">
        <v>70</v>
      </c>
      <c r="H72" s="222" t="s">
        <v>62</v>
      </c>
      <c r="I72" s="221">
        <v>232.58337192196896</v>
      </c>
      <c r="J72" s="221">
        <v>17772.308661135219</v>
      </c>
      <c r="K72" s="221">
        <v>1512795.9657261656</v>
      </c>
    </row>
    <row r="73" spans="1:12" ht="12.95" customHeight="1">
      <c r="A73" s="221" t="s">
        <v>118</v>
      </c>
      <c r="B73" s="222" t="s">
        <v>1</v>
      </c>
      <c r="C73" s="222" t="s">
        <v>69</v>
      </c>
      <c r="D73" s="222" t="s">
        <v>69</v>
      </c>
      <c r="E73" s="222" t="s">
        <v>69</v>
      </c>
      <c r="F73" s="222" t="s">
        <v>3</v>
      </c>
      <c r="G73" s="222" t="s">
        <v>70</v>
      </c>
      <c r="H73" s="222" t="s">
        <v>63</v>
      </c>
      <c r="I73" s="221">
        <v>413.15115925867781</v>
      </c>
      <c r="J73" s="221">
        <v>9714.7407439761555</v>
      </c>
      <c r="K73" s="221">
        <v>721464.51254300866</v>
      </c>
    </row>
    <row r="74" spans="1:12" ht="12.95" customHeight="1">
      <c r="A74" s="221" t="s">
        <v>118</v>
      </c>
      <c r="B74" s="222" t="s">
        <v>1</v>
      </c>
      <c r="C74" s="222" t="s">
        <v>69</v>
      </c>
      <c r="D74" s="222" t="s">
        <v>69</v>
      </c>
      <c r="E74" s="222" t="s">
        <v>69</v>
      </c>
      <c r="F74" s="222" t="s">
        <v>4</v>
      </c>
      <c r="G74" s="222" t="s">
        <v>4</v>
      </c>
      <c r="H74" s="222" t="s">
        <v>64</v>
      </c>
      <c r="I74" s="221">
        <v>2222.9728810488095</v>
      </c>
      <c r="J74" s="221">
        <v>46001.208444224816</v>
      </c>
      <c r="K74" s="221">
        <v>8963087.2099922448</v>
      </c>
    </row>
    <row r="75" spans="1:12" ht="12.95" customHeight="1">
      <c r="A75" s="221" t="s">
        <v>118</v>
      </c>
      <c r="B75" s="222" t="s">
        <v>1</v>
      </c>
      <c r="C75" s="222" t="s">
        <v>8</v>
      </c>
      <c r="D75" s="222" t="s">
        <v>15</v>
      </c>
      <c r="E75" s="222" t="s">
        <v>68</v>
      </c>
      <c r="F75" s="222" t="s">
        <v>3</v>
      </c>
      <c r="G75" s="222" t="s">
        <v>0</v>
      </c>
      <c r="H75" s="222" t="s">
        <v>0</v>
      </c>
      <c r="I75" s="221">
        <v>765.79499880573997</v>
      </c>
      <c r="J75" s="221">
        <v>13548.29241623873</v>
      </c>
      <c r="K75" s="221">
        <v>1154738.456969677</v>
      </c>
      <c r="L75" s="221" t="s">
        <v>155</v>
      </c>
    </row>
    <row r="76" spans="1:12" ht="12.95" customHeight="1">
      <c r="A76" s="221" t="s">
        <v>118</v>
      </c>
      <c r="B76" s="222" t="s">
        <v>1</v>
      </c>
      <c r="C76" s="222" t="s">
        <v>8</v>
      </c>
      <c r="D76" s="222" t="s">
        <v>15</v>
      </c>
      <c r="E76" s="222" t="s">
        <v>68</v>
      </c>
      <c r="F76" s="222" t="s">
        <v>3</v>
      </c>
      <c r="G76" s="222" t="s">
        <v>60</v>
      </c>
      <c r="H76" s="222" t="s">
        <v>60</v>
      </c>
      <c r="I76" s="221">
        <v>875.87250828321851</v>
      </c>
      <c r="J76" s="221">
        <v>32486.153987925874</v>
      </c>
      <c r="K76" s="221">
        <v>1746035.651277269</v>
      </c>
      <c r="L76" s="221" t="s">
        <v>155</v>
      </c>
    </row>
    <row r="77" spans="1:12" ht="12.95" customHeight="1">
      <c r="A77" s="221" t="s">
        <v>118</v>
      </c>
      <c r="B77" s="222" t="s">
        <v>1</v>
      </c>
      <c r="C77" s="222" t="s">
        <v>8</v>
      </c>
      <c r="D77" s="222" t="s">
        <v>15</v>
      </c>
      <c r="E77" s="222" t="s">
        <v>68</v>
      </c>
      <c r="F77" s="222" t="s">
        <v>3</v>
      </c>
      <c r="G77" s="222" t="s">
        <v>70</v>
      </c>
      <c r="H77" s="222" t="s">
        <v>62</v>
      </c>
      <c r="I77" s="221">
        <v>817.91806324787171</v>
      </c>
      <c r="J77" s="221">
        <v>65433.164999739383</v>
      </c>
      <c r="K77" s="221">
        <v>2460122.3976081731</v>
      </c>
      <c r="L77" s="221" t="s">
        <v>155</v>
      </c>
    </row>
    <row r="78" spans="1:12" ht="12.95" customHeight="1">
      <c r="A78" s="221" t="s">
        <v>118</v>
      </c>
      <c r="B78" s="222" t="s">
        <v>1</v>
      </c>
      <c r="C78" s="222" t="s">
        <v>8</v>
      </c>
      <c r="D78" s="222" t="s">
        <v>15</v>
      </c>
      <c r="E78" s="222" t="s">
        <v>68</v>
      </c>
      <c r="F78" s="222" t="s">
        <v>4</v>
      </c>
      <c r="G78" s="222" t="s">
        <v>4</v>
      </c>
      <c r="H78" s="222" t="s">
        <v>64</v>
      </c>
      <c r="I78" s="221">
        <v>510.92264134062123</v>
      </c>
      <c r="J78" s="221">
        <v>5015.5040195401452</v>
      </c>
      <c r="K78" s="221">
        <v>957218.51903985976</v>
      </c>
      <c r="L78" s="221" t="s">
        <v>155</v>
      </c>
    </row>
    <row r="79" spans="1:12" ht="12.95" customHeight="1">
      <c r="A79" s="221" t="s">
        <v>118</v>
      </c>
      <c r="B79" s="222" t="s">
        <v>1</v>
      </c>
      <c r="C79" s="222" t="s">
        <v>8</v>
      </c>
      <c r="D79" s="222" t="s">
        <v>15</v>
      </c>
      <c r="E79" s="222" t="s">
        <v>68</v>
      </c>
      <c r="F79" s="222" t="s">
        <v>4</v>
      </c>
      <c r="G79" s="222" t="s">
        <v>4</v>
      </c>
      <c r="H79" s="222" t="s">
        <v>65</v>
      </c>
      <c r="I79" s="221">
        <v>23.191569021833704</v>
      </c>
      <c r="J79" s="221">
        <v>170.07150616011384</v>
      </c>
      <c r="K79" s="221">
        <v>34617.096494038269</v>
      </c>
      <c r="L79" s="221" t="s">
        <v>155</v>
      </c>
    </row>
    <row r="80" spans="1:12" ht="12.95" customHeight="1">
      <c r="A80" s="221" t="s">
        <v>118</v>
      </c>
      <c r="B80" s="222" t="s">
        <v>122</v>
      </c>
      <c r="C80" s="222" t="s">
        <v>8</v>
      </c>
      <c r="D80" s="222" t="s">
        <v>7</v>
      </c>
      <c r="E80" s="222" t="s">
        <v>6</v>
      </c>
      <c r="F80" s="222" t="s">
        <v>4</v>
      </c>
      <c r="G80" s="222" t="s">
        <v>4</v>
      </c>
      <c r="H80" s="222" t="s">
        <v>64</v>
      </c>
      <c r="I80" s="224">
        <v>10862.194519721927</v>
      </c>
      <c r="J80" s="221">
        <v>49961.10162906949</v>
      </c>
      <c r="K80" s="224">
        <v>3372338.3816334065</v>
      </c>
    </row>
    <row r="81" spans="1:12" ht="12.95" customHeight="1">
      <c r="A81" s="221" t="s">
        <v>118</v>
      </c>
      <c r="B81" s="222" t="s">
        <v>122</v>
      </c>
      <c r="C81" s="222" t="s">
        <v>8</v>
      </c>
      <c r="D81" s="222" t="s">
        <v>7</v>
      </c>
      <c r="E81" s="222" t="s">
        <v>6</v>
      </c>
      <c r="F81" s="222" t="s">
        <v>3</v>
      </c>
      <c r="G81" s="222" t="s">
        <v>70</v>
      </c>
      <c r="H81" s="222" t="s">
        <v>63</v>
      </c>
      <c r="I81" s="224">
        <v>34870.409144113684</v>
      </c>
      <c r="J81" s="221">
        <v>627597.9574882217</v>
      </c>
      <c r="K81" s="224">
        <v>14176785.325137233</v>
      </c>
    </row>
    <row r="82" spans="1:12" ht="12.95" customHeight="1">
      <c r="A82" s="221" t="s">
        <v>118</v>
      </c>
      <c r="B82" s="222" t="s">
        <v>122</v>
      </c>
      <c r="C82" s="222" t="s">
        <v>8</v>
      </c>
      <c r="D82" s="222" t="s">
        <v>7</v>
      </c>
      <c r="E82" s="222" t="s">
        <v>6</v>
      </c>
      <c r="F82" s="222" t="s">
        <v>3</v>
      </c>
      <c r="G82" s="222" t="s">
        <v>0</v>
      </c>
      <c r="H82" s="222" t="s">
        <v>0</v>
      </c>
      <c r="I82" s="224">
        <v>193473.34986142273</v>
      </c>
      <c r="J82" s="221">
        <v>1074185.0252858244</v>
      </c>
      <c r="K82" s="224">
        <v>49392142.866285227</v>
      </c>
    </row>
    <row r="83" spans="1:12" ht="12.95" customHeight="1">
      <c r="A83" s="221" t="s">
        <v>118</v>
      </c>
      <c r="B83" s="222" t="s">
        <v>122</v>
      </c>
      <c r="C83" s="222" t="s">
        <v>8</v>
      </c>
      <c r="D83" s="222" t="s">
        <v>7</v>
      </c>
      <c r="E83" s="222" t="s">
        <v>6</v>
      </c>
      <c r="F83" s="222" t="s">
        <v>3</v>
      </c>
      <c r="G83" s="222" t="s">
        <v>60</v>
      </c>
      <c r="H83" s="222" t="s">
        <v>60</v>
      </c>
      <c r="I83" s="224">
        <v>50134.093909741663</v>
      </c>
      <c r="J83" s="221">
        <v>456399.46712238388</v>
      </c>
      <c r="K83" s="224">
        <v>9670942.5239965264</v>
      </c>
    </row>
    <row r="84" spans="1:12" ht="12.95" customHeight="1">
      <c r="A84" s="221" t="s">
        <v>118</v>
      </c>
      <c r="B84" s="222" t="s">
        <v>123</v>
      </c>
      <c r="C84" s="222" t="s">
        <v>8</v>
      </c>
      <c r="D84" s="222" t="s">
        <v>7</v>
      </c>
      <c r="E84" s="222" t="s">
        <v>18</v>
      </c>
      <c r="F84" s="222" t="s">
        <v>4</v>
      </c>
      <c r="G84" s="222" t="s">
        <v>4</v>
      </c>
      <c r="H84" s="222" t="s">
        <v>64</v>
      </c>
      <c r="I84" s="224">
        <v>4853.21503424616</v>
      </c>
      <c r="J84" s="221">
        <v>6588.566823538642</v>
      </c>
      <c r="K84" s="224">
        <v>744455.11231343343</v>
      </c>
    </row>
    <row r="85" spans="1:12" ht="12.95" customHeight="1">
      <c r="A85" s="221" t="s">
        <v>118</v>
      </c>
      <c r="B85" s="222" t="s">
        <v>123</v>
      </c>
      <c r="C85" s="222" t="s">
        <v>8</v>
      </c>
      <c r="D85" s="222" t="s">
        <v>7</v>
      </c>
      <c r="E85" s="222" t="s">
        <v>18</v>
      </c>
      <c r="F85" s="222" t="s">
        <v>3</v>
      </c>
      <c r="G85" s="222" t="s">
        <v>70</v>
      </c>
      <c r="H85" s="222" t="s">
        <v>63</v>
      </c>
      <c r="I85" s="224">
        <v>25074.64591979147</v>
      </c>
      <c r="J85" s="221">
        <v>36761.66557623179</v>
      </c>
      <c r="K85" s="224">
        <v>2268051.0445382013</v>
      </c>
    </row>
    <row r="86" spans="1:12" ht="12.95" customHeight="1">
      <c r="A86" s="221" t="s">
        <v>118</v>
      </c>
      <c r="B86" s="222" t="s">
        <v>123</v>
      </c>
      <c r="C86" s="222" t="s">
        <v>8</v>
      </c>
      <c r="D86" s="222" t="s">
        <v>7</v>
      </c>
      <c r="E86" s="222" t="s">
        <v>18</v>
      </c>
      <c r="F86" s="222" t="s">
        <v>3</v>
      </c>
      <c r="G86" s="222" t="s">
        <v>0</v>
      </c>
      <c r="H86" s="222" t="s">
        <v>0</v>
      </c>
      <c r="I86" s="224">
        <v>185198.28542830012</v>
      </c>
      <c r="J86" s="221">
        <v>618573.40370346548</v>
      </c>
      <c r="K86" s="224">
        <v>33168074.333127562</v>
      </c>
    </row>
    <row r="87" spans="1:12" ht="12.95" customHeight="1">
      <c r="A87" s="221" t="s">
        <v>118</v>
      </c>
      <c r="B87" s="222" t="s">
        <v>123</v>
      </c>
      <c r="C87" s="222" t="s">
        <v>8</v>
      </c>
      <c r="D87" s="222" t="s">
        <v>7</v>
      </c>
      <c r="E87" s="222" t="s">
        <v>18</v>
      </c>
      <c r="F87" s="222" t="s">
        <v>3</v>
      </c>
      <c r="G87" s="222" t="s">
        <v>60</v>
      </c>
      <c r="H87" s="222" t="s">
        <v>60</v>
      </c>
      <c r="I87" s="224">
        <v>15732.076783662258</v>
      </c>
      <c r="J87" s="221">
        <v>147431.25394671599</v>
      </c>
      <c r="K87" s="224">
        <v>1338101.3755212256</v>
      </c>
    </row>
    <row r="88" spans="1:12" ht="12.95" customHeight="1">
      <c r="A88" s="221" t="s">
        <v>118</v>
      </c>
      <c r="B88" s="222" t="s">
        <v>123</v>
      </c>
      <c r="C88" s="222" t="s">
        <v>8</v>
      </c>
      <c r="D88" s="222" t="s">
        <v>7</v>
      </c>
      <c r="E88" s="222" t="s">
        <v>68</v>
      </c>
      <c r="F88" s="222" t="s">
        <v>4</v>
      </c>
      <c r="G88" s="222" t="s">
        <v>4</v>
      </c>
      <c r="H88" s="222" t="s">
        <v>64</v>
      </c>
      <c r="I88" s="224">
        <v>271.66207211797723</v>
      </c>
      <c r="J88" s="221">
        <v>798.94827586080703</v>
      </c>
      <c r="K88" s="224">
        <v>29804.087413634606</v>
      </c>
      <c r="L88" s="222" t="s">
        <v>98</v>
      </c>
    </row>
    <row r="89" spans="1:12" ht="12.95" customHeight="1">
      <c r="A89" s="221" t="s">
        <v>118</v>
      </c>
      <c r="B89" s="222" t="s">
        <v>123</v>
      </c>
      <c r="C89" s="222" t="s">
        <v>8</v>
      </c>
      <c r="D89" s="222" t="s">
        <v>7</v>
      </c>
      <c r="E89" s="222" t="s">
        <v>68</v>
      </c>
      <c r="F89" s="222" t="s">
        <v>3</v>
      </c>
      <c r="G89" s="222" t="s">
        <v>70</v>
      </c>
      <c r="H89" s="222" t="s">
        <v>63</v>
      </c>
      <c r="I89" s="224">
        <v>310.10304767548581</v>
      </c>
      <c r="J89" s="221">
        <v>4450.7613642588394</v>
      </c>
      <c r="K89" s="224">
        <v>63734.637862694843</v>
      </c>
      <c r="L89" s="222" t="s">
        <v>98</v>
      </c>
    </row>
    <row r="90" spans="1:12" ht="12.95" customHeight="1">
      <c r="A90" s="221" t="s">
        <v>118</v>
      </c>
      <c r="B90" s="222" t="s">
        <v>123</v>
      </c>
      <c r="C90" s="222" t="s">
        <v>8</v>
      </c>
      <c r="D90" s="222" t="s">
        <v>7</v>
      </c>
      <c r="E90" s="222" t="s">
        <v>68</v>
      </c>
      <c r="F90" s="222" t="s">
        <v>3</v>
      </c>
      <c r="G90" s="222" t="s">
        <v>0</v>
      </c>
      <c r="H90" s="222" t="s">
        <v>0</v>
      </c>
      <c r="I90" s="224">
        <v>7979.1041796540985</v>
      </c>
      <c r="J90" s="221">
        <v>68819.641805098727</v>
      </c>
      <c r="K90" s="224">
        <v>1464716.6440066514</v>
      </c>
      <c r="L90" s="222" t="s">
        <v>98</v>
      </c>
    </row>
    <row r="91" spans="1:12" ht="12.95" customHeight="1">
      <c r="A91" s="221" t="s">
        <v>118</v>
      </c>
      <c r="B91" s="222" t="s">
        <v>123</v>
      </c>
      <c r="C91" s="222" t="s">
        <v>8</v>
      </c>
      <c r="D91" s="222" t="s">
        <v>7</v>
      </c>
      <c r="E91" s="222" t="s">
        <v>68</v>
      </c>
      <c r="F91" s="222" t="s">
        <v>3</v>
      </c>
      <c r="G91" s="222" t="s">
        <v>60</v>
      </c>
      <c r="H91" s="222" t="s">
        <v>60</v>
      </c>
      <c r="I91" s="221">
        <v>3879.4791805524387</v>
      </c>
      <c r="J91" s="221">
        <v>38527.241793200024</v>
      </c>
      <c r="K91" s="221">
        <v>534659.77782335586</v>
      </c>
      <c r="L91" s="222" t="s">
        <v>98</v>
      </c>
    </row>
    <row r="92" spans="1:12" ht="12.95" customHeight="1">
      <c r="B92" s="222"/>
      <c r="C92" s="222"/>
      <c r="D92" s="222"/>
      <c r="E92" s="222"/>
      <c r="F92" s="222"/>
      <c r="G92" s="222"/>
      <c r="H92" s="222"/>
    </row>
    <row r="93" spans="1:12" ht="12.95" customHeight="1">
      <c r="B93" s="222"/>
      <c r="C93" s="222"/>
      <c r="D93" s="222"/>
      <c r="E93" s="222"/>
      <c r="F93" s="222"/>
      <c r="G93" s="222"/>
      <c r="H93" s="222"/>
    </row>
    <row r="94" spans="1:12" ht="12.95" customHeight="1">
      <c r="B94" s="222"/>
      <c r="C94" s="222"/>
      <c r="D94" s="222"/>
      <c r="E94" s="222"/>
      <c r="F94" s="222"/>
      <c r="G94" s="222"/>
      <c r="H94" s="222"/>
    </row>
    <row r="95" spans="1:12" ht="12.95" customHeight="1">
      <c r="B95" s="222"/>
      <c r="C95" s="222"/>
      <c r="D95" s="222"/>
      <c r="E95" s="222"/>
      <c r="F95" s="222"/>
      <c r="G95" s="222"/>
      <c r="H95" s="222"/>
      <c r="I95" s="224"/>
      <c r="K95" s="224"/>
    </row>
    <row r="96" spans="1:12" ht="12.95" customHeight="1">
      <c r="B96" s="222"/>
      <c r="C96" s="222"/>
      <c r="D96" s="222"/>
      <c r="E96" s="222"/>
      <c r="F96" s="222"/>
      <c r="G96" s="222"/>
      <c r="H96" s="222"/>
      <c r="I96" s="224"/>
      <c r="K96" s="224"/>
    </row>
    <row r="97" spans="2:11" ht="12.95" customHeight="1">
      <c r="B97" s="222"/>
      <c r="C97" s="222"/>
      <c r="D97" s="222"/>
      <c r="E97" s="222"/>
      <c r="F97" s="222"/>
      <c r="G97" s="222"/>
      <c r="H97" s="222"/>
      <c r="I97" s="224"/>
      <c r="K97" s="224"/>
    </row>
    <row r="98" spans="2:11" ht="12.95" customHeight="1">
      <c r="B98" s="222"/>
      <c r="C98" s="222"/>
      <c r="D98" s="222"/>
      <c r="E98" s="222"/>
      <c r="F98" s="222"/>
      <c r="G98" s="222"/>
      <c r="H98" s="222"/>
      <c r="I98" s="224"/>
      <c r="K98" s="224"/>
    </row>
    <row r="99" spans="2:11" ht="12.95" customHeight="1">
      <c r="B99" s="222"/>
      <c r="C99" s="222"/>
      <c r="D99" s="222"/>
      <c r="E99" s="222"/>
      <c r="F99" s="222"/>
      <c r="G99" s="222"/>
      <c r="H99" s="222"/>
      <c r="I99" s="224"/>
      <c r="K99" s="224"/>
    </row>
    <row r="100" spans="2:11" ht="12.95" customHeight="1">
      <c r="B100" s="222"/>
      <c r="C100" s="222"/>
      <c r="D100" s="222"/>
      <c r="E100" s="222"/>
      <c r="F100" s="222"/>
      <c r="G100" s="222"/>
      <c r="H100" s="222"/>
      <c r="I100" s="224"/>
      <c r="K100" s="224"/>
    </row>
    <row r="101" spans="2:11" ht="12.95" customHeight="1">
      <c r="B101" s="222"/>
      <c r="C101" s="222"/>
      <c r="D101" s="222"/>
      <c r="E101" s="222"/>
      <c r="F101" s="222"/>
      <c r="G101" s="222"/>
      <c r="H101" s="222"/>
      <c r="I101" s="224"/>
      <c r="K101" s="224"/>
    </row>
    <row r="102" spans="2:11" ht="12.95" customHeight="1">
      <c r="B102" s="222"/>
      <c r="C102" s="222"/>
      <c r="D102" s="222"/>
      <c r="E102" s="222"/>
      <c r="F102" s="222"/>
      <c r="G102" s="222"/>
      <c r="H102" s="222"/>
      <c r="I102" s="224"/>
      <c r="K102" s="224"/>
    </row>
    <row r="103" spans="2:11" ht="12.95" customHeight="1">
      <c r="C103" s="222"/>
    </row>
    <row r="104" spans="2:11" ht="12.95" customHeight="1">
      <c r="C104" s="222"/>
    </row>
    <row r="105" spans="2:11" ht="12.95" customHeight="1">
      <c r="C105" s="222"/>
    </row>
    <row r="106" spans="2:11" ht="12.95" customHeight="1">
      <c r="C106" s="222"/>
    </row>
    <row r="107" spans="2:11" ht="12.95" customHeight="1">
      <c r="C107" s="222"/>
    </row>
    <row r="108" spans="2:11" ht="12.95" customHeight="1">
      <c r="C108" s="222"/>
    </row>
    <row r="109" spans="2:11" ht="12.95" customHeight="1">
      <c r="C109" s="222"/>
    </row>
    <row r="110" spans="2:11" ht="12.95" customHeight="1">
      <c r="C110" s="222"/>
    </row>
    <row r="111" spans="2:11" ht="12.95" customHeight="1">
      <c r="C111" s="222"/>
    </row>
    <row r="112" spans="2:11" ht="12.95" customHeight="1">
      <c r="C112" s="222"/>
    </row>
    <row r="113" spans="3:3" ht="12.95" customHeight="1">
      <c r="C113" s="222"/>
    </row>
    <row r="114" spans="3:3" ht="12.95" customHeight="1">
      <c r="C114" s="222"/>
    </row>
    <row r="115" spans="3:3" ht="12.95" customHeight="1">
      <c r="C115" s="222"/>
    </row>
    <row r="116" spans="3:3" ht="12.95" customHeight="1">
      <c r="C116" s="222"/>
    </row>
    <row r="117" spans="3:3" ht="12.95" customHeight="1">
      <c r="C117" s="222"/>
    </row>
    <row r="118" spans="3:3" ht="12.95" customHeight="1">
      <c r="C118" s="222"/>
    </row>
    <row r="119" spans="3:3" ht="12.95" customHeight="1">
      <c r="C119" s="222"/>
    </row>
    <row r="120" spans="3:3" ht="12.95" customHeight="1">
      <c r="C120" s="222"/>
    </row>
    <row r="121" spans="3:3" ht="12.95" customHeight="1">
      <c r="C121" s="222"/>
    </row>
    <row r="122" spans="3:3" ht="12.95" customHeight="1">
      <c r="C122" s="222"/>
    </row>
    <row r="123" spans="3:3" ht="12.95" customHeight="1">
      <c r="C123" s="222"/>
    </row>
    <row r="124" spans="3:3" ht="12.95" customHeight="1">
      <c r="C124" s="222"/>
    </row>
    <row r="125" spans="3:3" ht="12.95" customHeight="1">
      <c r="C125" s="222"/>
    </row>
    <row r="126" spans="3:3" ht="12.95" customHeight="1">
      <c r="C126" s="222"/>
    </row>
    <row r="127" spans="3:3" ht="12.95" customHeight="1">
      <c r="C127" s="222"/>
    </row>
    <row r="128" spans="3:3" ht="12.95" customHeight="1">
      <c r="C128" s="222"/>
    </row>
    <row r="129" spans="3:5" ht="12.95" customHeight="1">
      <c r="C129" s="222"/>
    </row>
    <row r="130" spans="3:5" ht="12.95" customHeight="1">
      <c r="C130" s="222"/>
    </row>
    <row r="131" spans="3:5" ht="12.95" customHeight="1">
      <c r="C131" s="222"/>
    </row>
    <row r="132" spans="3:5" ht="12.95" customHeight="1">
      <c r="C132" s="222"/>
    </row>
    <row r="133" spans="3:5" ht="12.95" customHeight="1">
      <c r="C133" s="222"/>
    </row>
    <row r="134" spans="3:5" ht="12.95" customHeight="1">
      <c r="C134" s="222"/>
    </row>
    <row r="135" spans="3:5" ht="12.95" customHeight="1">
      <c r="C135" s="222"/>
    </row>
    <row r="136" spans="3:5" ht="12.95" customHeight="1">
      <c r="C136" s="222"/>
    </row>
    <row r="137" spans="3:5" ht="12.95" customHeight="1">
      <c r="C137" s="222"/>
    </row>
    <row r="138" spans="3:5" ht="12.95" customHeight="1">
      <c r="C138" s="222"/>
    </row>
    <row r="139" spans="3:5" ht="12.95" customHeight="1">
      <c r="C139" s="222"/>
    </row>
    <row r="140" spans="3:5" ht="12.95" customHeight="1">
      <c r="C140" s="222"/>
    </row>
    <row r="141" spans="3:5" ht="12.95" customHeight="1">
      <c r="C141" s="222"/>
    </row>
    <row r="142" spans="3:5" ht="12.95" customHeight="1">
      <c r="C142" s="222"/>
      <c r="E142" s="222"/>
    </row>
    <row r="143" spans="3:5" ht="12.95" customHeight="1">
      <c r="C143" s="222"/>
      <c r="E143" s="222"/>
    </row>
    <row r="144" spans="3:5" ht="12.95" customHeight="1">
      <c r="C144" s="222"/>
      <c r="E144" s="222"/>
    </row>
    <row r="145" spans="3:5" ht="12.95" customHeight="1">
      <c r="C145" s="222"/>
      <c r="E145" s="222"/>
    </row>
    <row r="146" spans="3:5" ht="12.95" customHeight="1">
      <c r="C146" s="222"/>
      <c r="E146" s="222"/>
    </row>
    <row r="147" spans="3:5" ht="12.95" customHeight="1">
      <c r="C147" s="222"/>
      <c r="E147" s="222"/>
    </row>
    <row r="148" spans="3:5" ht="12.95" customHeight="1">
      <c r="C148" s="222"/>
    </row>
    <row r="149" spans="3:5" ht="12.95" customHeight="1">
      <c r="C149" s="222"/>
    </row>
    <row r="150" spans="3:5" ht="12.95" customHeight="1">
      <c r="C150" s="222"/>
    </row>
    <row r="151" spans="3:5" ht="12.95" customHeight="1">
      <c r="C151" s="222"/>
    </row>
    <row r="152" spans="3:5" ht="12.95" customHeight="1">
      <c r="C152" s="222"/>
    </row>
    <row r="153" spans="3:5" ht="12.95" customHeight="1">
      <c r="C153" s="222"/>
    </row>
    <row r="154" spans="3:5" ht="12.95" customHeight="1">
      <c r="C154" s="222"/>
    </row>
    <row r="155" spans="3:5" ht="12.95" customHeight="1">
      <c r="C155" s="222"/>
    </row>
    <row r="156" spans="3:5" ht="12.95" customHeight="1">
      <c r="C156" s="222"/>
    </row>
    <row r="157" spans="3:5" ht="12.95" customHeight="1">
      <c r="C157" s="222"/>
    </row>
    <row r="158" spans="3:5" ht="12.95" customHeight="1">
      <c r="C158" s="222"/>
    </row>
    <row r="159" spans="3:5" ht="12.95" customHeight="1">
      <c r="C159" s="222"/>
    </row>
    <row r="160" spans="3:5" ht="12.95" customHeight="1">
      <c r="C160" s="222"/>
    </row>
    <row r="161" spans="3:3" ht="12.95" customHeight="1">
      <c r="C161" s="222"/>
    </row>
    <row r="162" spans="3:3" ht="12.95" customHeight="1">
      <c r="C162" s="222"/>
    </row>
    <row r="163" spans="3:3" ht="12.95" customHeight="1">
      <c r="C163" s="222"/>
    </row>
    <row r="164" spans="3:3" ht="12.95" customHeight="1">
      <c r="C164" s="222"/>
    </row>
    <row r="165" spans="3:3" ht="12.95" customHeight="1">
      <c r="C165" s="222"/>
    </row>
    <row r="166" spans="3:3" ht="12.95" customHeight="1">
      <c r="C166" s="222"/>
    </row>
    <row r="167" spans="3:3" ht="12.95" customHeight="1">
      <c r="C167" s="222"/>
    </row>
    <row r="168" spans="3:3" ht="12.95" customHeight="1">
      <c r="C168" s="222"/>
    </row>
    <row r="169" spans="3:3" ht="12.95" customHeight="1">
      <c r="C169" s="222"/>
    </row>
    <row r="170" spans="3:3" ht="12.95" customHeight="1">
      <c r="C170" s="222"/>
    </row>
    <row r="171" spans="3:3" ht="12.95" customHeight="1">
      <c r="C171" s="222"/>
    </row>
    <row r="172" spans="3:3" ht="12.95" customHeight="1">
      <c r="C172" s="222"/>
    </row>
    <row r="173" spans="3:3" ht="12.95" customHeight="1">
      <c r="C173" s="222"/>
    </row>
    <row r="174" spans="3:3" ht="12.95" customHeight="1">
      <c r="C174" s="222"/>
    </row>
    <row r="175" spans="3:3" ht="12.95" customHeight="1">
      <c r="C175" s="222"/>
    </row>
    <row r="176" spans="3:3" ht="12.95" customHeight="1">
      <c r="C176" s="222"/>
    </row>
    <row r="177" spans="3:5" ht="12.95" customHeight="1">
      <c r="C177" s="222"/>
    </row>
    <row r="178" spans="3:5" ht="12.95" customHeight="1">
      <c r="C178" s="222"/>
    </row>
    <row r="179" spans="3:5" ht="12.95" customHeight="1">
      <c r="C179" s="222"/>
    </row>
    <row r="180" spans="3:5" ht="12.95" customHeight="1">
      <c r="C180" s="222"/>
    </row>
    <row r="181" spans="3:5" ht="12.95" customHeight="1">
      <c r="C181" s="222"/>
    </row>
    <row r="182" spans="3:5" ht="12.95" customHeight="1">
      <c r="C182" s="222"/>
    </row>
    <row r="183" spans="3:5" ht="12.95" customHeight="1">
      <c r="C183" s="222"/>
    </row>
    <row r="184" spans="3:5" ht="12.95" customHeight="1">
      <c r="C184" s="222"/>
    </row>
    <row r="185" spans="3:5" ht="12.95" customHeight="1">
      <c r="C185" s="222"/>
    </row>
    <row r="186" spans="3:5" ht="12.95" customHeight="1">
      <c r="C186" s="222"/>
    </row>
    <row r="187" spans="3:5" ht="12.95" customHeight="1">
      <c r="C187" s="222"/>
      <c r="D187" s="222"/>
      <c r="E187" s="222"/>
    </row>
    <row r="188" spans="3:5" ht="12.95" customHeight="1">
      <c r="C188" s="222"/>
      <c r="D188" s="222"/>
      <c r="E188" s="222"/>
    </row>
    <row r="189" spans="3:5" ht="12.95" customHeight="1">
      <c r="C189" s="222"/>
      <c r="D189" s="222"/>
      <c r="E189" s="222"/>
    </row>
    <row r="190" spans="3:5" ht="12.95" customHeight="1">
      <c r="C190" s="222"/>
      <c r="D190" s="222"/>
      <c r="E190" s="222"/>
    </row>
    <row r="191" spans="3:5" ht="12.95" customHeight="1">
      <c r="C191" s="222"/>
      <c r="D191" s="222"/>
      <c r="E191" s="222"/>
    </row>
    <row r="192" spans="3:5" ht="12.95" customHeight="1">
      <c r="C192" s="222"/>
      <c r="D192" s="222"/>
      <c r="E192" s="222"/>
    </row>
    <row r="205" spans="2:12" ht="12.95" customHeight="1">
      <c r="B205" s="222"/>
      <c r="C205" s="222"/>
      <c r="E205" s="222"/>
      <c r="F205" s="222"/>
      <c r="G205" s="222"/>
      <c r="H205" s="222"/>
      <c r="J205" s="224"/>
      <c r="K205" s="224"/>
      <c r="L205" s="224"/>
    </row>
    <row r="206" spans="2:12" ht="12.95" customHeight="1">
      <c r="B206" s="222"/>
      <c r="C206" s="222"/>
      <c r="E206" s="222"/>
      <c r="F206" s="222"/>
      <c r="G206" s="222"/>
      <c r="H206" s="222"/>
      <c r="J206" s="224"/>
      <c r="K206" s="224"/>
      <c r="L206" s="224"/>
    </row>
    <row r="207" spans="2:12" ht="12.95" customHeight="1">
      <c r="B207" s="222"/>
      <c r="C207" s="222"/>
      <c r="E207" s="222"/>
      <c r="F207" s="222"/>
      <c r="G207" s="222"/>
      <c r="H207" s="222"/>
      <c r="J207" s="224"/>
      <c r="K207" s="224"/>
      <c r="L207" s="224"/>
    </row>
    <row r="208" spans="2:12" ht="12.95" customHeight="1">
      <c r="B208" s="222"/>
      <c r="C208" s="222"/>
      <c r="E208" s="222"/>
      <c r="F208" s="222"/>
      <c r="G208" s="222"/>
      <c r="H208" s="222"/>
      <c r="J208" s="224"/>
      <c r="K208" s="224"/>
      <c r="L208" s="224"/>
    </row>
    <row r="209" spans="2:12" ht="12.95" customHeight="1">
      <c r="B209" s="222"/>
      <c r="C209" s="222"/>
      <c r="E209" s="222"/>
      <c r="F209" s="222"/>
      <c r="G209" s="222"/>
      <c r="H209" s="222"/>
      <c r="J209" s="224"/>
      <c r="K209" s="224"/>
      <c r="L209" s="224"/>
    </row>
    <row r="210" spans="2:12" ht="12.95" customHeight="1">
      <c r="B210" s="222"/>
      <c r="C210" s="222"/>
      <c r="E210" s="222"/>
      <c r="F210" s="222"/>
      <c r="G210" s="222"/>
      <c r="H210" s="222"/>
      <c r="J210" s="224"/>
      <c r="K210" s="224"/>
      <c r="L210" s="224"/>
    </row>
    <row r="211" spans="2:12" ht="12.95" customHeight="1">
      <c r="B211" s="222"/>
      <c r="C211" s="222"/>
      <c r="E211" s="222"/>
      <c r="F211" s="222"/>
      <c r="G211" s="222"/>
      <c r="H211" s="222"/>
      <c r="J211" s="224"/>
      <c r="K211" s="224"/>
      <c r="L211" s="224"/>
    </row>
    <row r="212" spans="2:12" ht="12.95" customHeight="1">
      <c r="B212" s="222"/>
      <c r="C212" s="222"/>
      <c r="E212" s="222"/>
      <c r="F212" s="222"/>
      <c r="G212" s="222"/>
      <c r="H212" s="222"/>
      <c r="J212" s="224"/>
      <c r="K212" s="224"/>
      <c r="L212" s="224"/>
    </row>
    <row r="213" spans="2:12" ht="12.95" customHeight="1">
      <c r="B213" s="222"/>
      <c r="C213" s="222"/>
      <c r="E213" s="222"/>
      <c r="F213" s="222"/>
      <c r="G213" s="222"/>
      <c r="H213" s="222"/>
      <c r="J213" s="224"/>
      <c r="K213" s="224"/>
      <c r="L213" s="224"/>
    </row>
    <row r="214" spans="2:12" ht="12.95" customHeight="1">
      <c r="B214" s="222"/>
      <c r="C214" s="222"/>
      <c r="E214" s="222"/>
      <c r="F214" s="222"/>
      <c r="G214" s="222"/>
      <c r="H214" s="222"/>
      <c r="J214" s="224"/>
      <c r="K214" s="224"/>
      <c r="L214" s="224"/>
    </row>
    <row r="215" spans="2:12" ht="12.95" customHeight="1">
      <c r="B215" s="222"/>
      <c r="C215" s="222"/>
      <c r="E215" s="222"/>
      <c r="F215" s="222"/>
      <c r="G215" s="222"/>
      <c r="H215" s="222"/>
      <c r="J215" s="224"/>
      <c r="K215" s="224"/>
      <c r="L215" s="224"/>
    </row>
    <row r="216" spans="2:12" ht="12.95" customHeight="1">
      <c r="B216" s="222"/>
      <c r="C216" s="222"/>
      <c r="E216" s="222"/>
      <c r="F216" s="222"/>
      <c r="G216" s="222"/>
      <c r="H216" s="222"/>
      <c r="J216" s="224"/>
      <c r="K216" s="224"/>
      <c r="L216" s="224"/>
    </row>
    <row r="217" spans="2:12" ht="12.95" customHeight="1">
      <c r="B217" s="222"/>
      <c r="C217" s="222"/>
      <c r="E217" s="222"/>
      <c r="F217" s="222"/>
      <c r="G217" s="222"/>
      <c r="H217" s="222"/>
      <c r="J217" s="224"/>
      <c r="K217" s="224"/>
      <c r="L217" s="224"/>
    </row>
    <row r="218" spans="2:12" ht="12.95" customHeight="1">
      <c r="B218" s="222"/>
      <c r="C218" s="222"/>
      <c r="E218" s="222"/>
      <c r="F218" s="222"/>
      <c r="G218" s="222"/>
      <c r="H218" s="222"/>
      <c r="J218" s="224"/>
      <c r="K218" s="224"/>
      <c r="L218" s="224"/>
    </row>
    <row r="219" spans="2:12" ht="12.95" customHeight="1">
      <c r="B219" s="222"/>
      <c r="C219" s="222"/>
      <c r="D219" s="222"/>
      <c r="E219" s="222"/>
      <c r="F219" s="222"/>
      <c r="G219" s="222"/>
      <c r="H219" s="222"/>
      <c r="J219" s="224"/>
      <c r="K219" s="224"/>
      <c r="L219" s="224"/>
    </row>
    <row r="220" spans="2:12" ht="12.95" customHeight="1">
      <c r="B220" s="222"/>
      <c r="C220" s="222"/>
      <c r="D220" s="222"/>
      <c r="E220" s="222"/>
      <c r="F220" s="222"/>
      <c r="G220" s="222"/>
      <c r="H220" s="222"/>
      <c r="J220" s="224"/>
      <c r="K220" s="224"/>
      <c r="L220" s="224"/>
    </row>
    <row r="221" spans="2:12" ht="12.95" customHeight="1">
      <c r="B221" s="222"/>
      <c r="C221" s="222"/>
      <c r="D221" s="222"/>
      <c r="E221" s="222"/>
      <c r="F221" s="222"/>
      <c r="G221" s="222"/>
      <c r="H221" s="222"/>
      <c r="J221" s="224"/>
      <c r="K221" s="224"/>
      <c r="L221" s="224"/>
    </row>
    <row r="222" spans="2:12" ht="12.95" customHeight="1">
      <c r="B222" s="222"/>
      <c r="C222" s="222"/>
      <c r="D222" s="222"/>
      <c r="E222" s="222"/>
      <c r="F222" s="222"/>
      <c r="G222" s="222"/>
      <c r="H222" s="222"/>
      <c r="J222" s="224"/>
      <c r="K222" s="224"/>
      <c r="L222" s="224"/>
    </row>
    <row r="223" spans="2:12" ht="12.95" customHeight="1">
      <c r="B223" s="222"/>
      <c r="C223" s="222"/>
      <c r="D223" s="222"/>
      <c r="E223" s="222"/>
      <c r="F223" s="222"/>
      <c r="G223" s="222"/>
      <c r="H223" s="222"/>
      <c r="J223" s="224"/>
      <c r="K223" s="224"/>
      <c r="L223" s="224"/>
    </row>
    <row r="224" spans="2:12" ht="12.95" customHeight="1">
      <c r="B224" s="222"/>
      <c r="C224" s="222"/>
      <c r="D224" s="222"/>
      <c r="E224" s="222"/>
      <c r="F224" s="222"/>
      <c r="G224" s="222"/>
      <c r="H224" s="222"/>
      <c r="J224" s="224"/>
      <c r="K224" s="224"/>
      <c r="L224" s="224"/>
    </row>
    <row r="225" spans="2:12" ht="12.95" customHeight="1">
      <c r="B225" s="222"/>
      <c r="C225" s="222"/>
      <c r="E225" s="222"/>
      <c r="F225" s="222"/>
      <c r="G225" s="222"/>
      <c r="H225" s="222"/>
      <c r="J225" s="224"/>
      <c r="K225" s="224"/>
      <c r="L225" s="224"/>
    </row>
    <row r="226" spans="2:12" ht="12.95" customHeight="1">
      <c r="B226" s="222"/>
      <c r="C226" s="222"/>
      <c r="E226" s="222"/>
      <c r="F226" s="222"/>
      <c r="G226" s="222"/>
      <c r="H226" s="222"/>
      <c r="J226" s="224"/>
      <c r="K226" s="224"/>
      <c r="L226" s="224"/>
    </row>
    <row r="227" spans="2:12" ht="12.95" customHeight="1">
      <c r="B227" s="222"/>
      <c r="C227" s="222"/>
      <c r="E227" s="222"/>
      <c r="F227" s="222"/>
      <c r="G227" s="222"/>
      <c r="H227" s="222"/>
      <c r="J227" s="224"/>
      <c r="K227" s="224"/>
      <c r="L227" s="224"/>
    </row>
    <row r="228" spans="2:12" ht="12.95" customHeight="1">
      <c r="B228" s="222"/>
      <c r="C228" s="222"/>
      <c r="E228" s="222"/>
      <c r="F228" s="222"/>
      <c r="G228" s="222"/>
      <c r="H228" s="222"/>
      <c r="J228" s="224"/>
      <c r="K228" s="224"/>
      <c r="L228" s="224"/>
    </row>
    <row r="229" spans="2:12" ht="12.95" customHeight="1">
      <c r="B229" s="222"/>
      <c r="C229" s="222"/>
      <c r="E229" s="222"/>
      <c r="F229" s="222"/>
      <c r="G229" s="222"/>
      <c r="H229" s="222"/>
      <c r="J229" s="224"/>
      <c r="K229" s="224"/>
      <c r="L229" s="224"/>
    </row>
    <row r="230" spans="2:12" ht="12.95" customHeight="1">
      <c r="B230" s="222"/>
      <c r="C230" s="222"/>
      <c r="E230" s="222"/>
      <c r="F230" s="222"/>
      <c r="G230" s="222"/>
      <c r="H230" s="222"/>
      <c r="J230" s="224"/>
      <c r="K230" s="224"/>
      <c r="L230" s="224"/>
    </row>
    <row r="231" spans="2:12" ht="12.95" customHeight="1">
      <c r="B231" s="222"/>
      <c r="C231" s="222"/>
      <c r="E231" s="222"/>
      <c r="F231" s="222"/>
      <c r="G231" s="222"/>
      <c r="H231" s="222"/>
      <c r="J231" s="224"/>
      <c r="K231" s="224"/>
      <c r="L231" s="224"/>
    </row>
    <row r="232" spans="2:12" ht="12.95" customHeight="1">
      <c r="B232" s="222"/>
      <c r="C232" s="222"/>
      <c r="E232" s="222"/>
      <c r="F232" s="222"/>
      <c r="G232" s="222"/>
      <c r="H232" s="222"/>
      <c r="J232" s="224"/>
      <c r="K232" s="224"/>
      <c r="L232" s="224"/>
    </row>
    <row r="233" spans="2:12" ht="12.95" customHeight="1">
      <c r="B233" s="222"/>
      <c r="C233" s="222"/>
      <c r="E233" s="222"/>
      <c r="F233" s="222"/>
      <c r="G233" s="222"/>
      <c r="H233" s="222"/>
      <c r="J233" s="224"/>
      <c r="K233" s="224"/>
      <c r="L233" s="224"/>
    </row>
    <row r="234" spans="2:12" ht="12.95" customHeight="1">
      <c r="B234" s="222"/>
      <c r="C234" s="222"/>
      <c r="E234" s="222"/>
      <c r="F234" s="222"/>
      <c r="G234" s="222"/>
      <c r="H234" s="222"/>
      <c r="J234" s="224"/>
      <c r="K234" s="224"/>
      <c r="L234" s="224"/>
    </row>
    <row r="235" spans="2:12" ht="12.95" customHeight="1">
      <c r="B235" s="222"/>
      <c r="C235" s="222"/>
      <c r="E235" s="222"/>
      <c r="F235" s="222"/>
      <c r="G235" s="222"/>
      <c r="H235" s="222"/>
      <c r="J235" s="224"/>
      <c r="K235" s="224"/>
      <c r="L235" s="224"/>
    </row>
    <row r="236" spans="2:12" ht="12.95" customHeight="1">
      <c r="B236" s="222"/>
      <c r="C236" s="222"/>
      <c r="E236" s="222"/>
      <c r="F236" s="222"/>
      <c r="G236" s="222"/>
      <c r="H236" s="222"/>
      <c r="J236" s="224"/>
      <c r="K236" s="224"/>
      <c r="L236" s="224"/>
    </row>
    <row r="237" spans="2:12" ht="12.95" customHeight="1">
      <c r="B237" s="222"/>
      <c r="C237" s="222"/>
      <c r="E237" s="222"/>
      <c r="F237" s="222"/>
      <c r="G237" s="222"/>
      <c r="H237" s="222"/>
      <c r="J237" s="224"/>
      <c r="K237" s="224"/>
      <c r="L237" s="224"/>
    </row>
    <row r="238" spans="2:12" ht="12.95" customHeight="1">
      <c r="B238" s="222"/>
      <c r="C238" s="222"/>
      <c r="F238" s="222"/>
      <c r="G238" s="222"/>
      <c r="H238" s="222"/>
      <c r="J238" s="224"/>
      <c r="K238" s="224"/>
    </row>
    <row r="239" spans="2:12" ht="12.95" customHeight="1">
      <c r="B239" s="222"/>
      <c r="C239" s="222"/>
      <c r="F239" s="222"/>
      <c r="G239" s="222"/>
      <c r="H239" s="222"/>
      <c r="J239" s="224"/>
      <c r="K239" s="224"/>
    </row>
    <row r="240" spans="2:12" ht="12.95" customHeight="1">
      <c r="B240" s="222"/>
      <c r="C240" s="222"/>
      <c r="F240" s="222"/>
      <c r="G240" s="222"/>
      <c r="H240" s="222"/>
      <c r="J240" s="224"/>
      <c r="K240" s="224"/>
    </row>
    <row r="241" spans="2:12" ht="12.95" customHeight="1">
      <c r="B241" s="222"/>
      <c r="C241" s="222"/>
      <c r="F241" s="222"/>
      <c r="G241" s="222"/>
      <c r="H241" s="222"/>
      <c r="J241" s="224"/>
      <c r="K241" s="224"/>
    </row>
    <row r="242" spans="2:12" ht="12.95" customHeight="1">
      <c r="B242" s="222"/>
      <c r="C242" s="222"/>
      <c r="F242" s="222"/>
      <c r="G242" s="222"/>
      <c r="H242" s="222"/>
      <c r="J242" s="224"/>
      <c r="K242" s="224"/>
    </row>
    <row r="243" spans="2:12" ht="12.95" customHeight="1">
      <c r="B243" s="222"/>
      <c r="C243" s="222"/>
      <c r="D243" s="222"/>
      <c r="E243" s="222"/>
      <c r="F243" s="222"/>
      <c r="G243" s="222"/>
      <c r="H243" s="222"/>
      <c r="J243" s="224"/>
      <c r="K243" s="224"/>
      <c r="L243" s="224"/>
    </row>
    <row r="244" spans="2:12" ht="12.95" customHeight="1">
      <c r="B244" s="222"/>
      <c r="C244" s="222"/>
      <c r="D244" s="222"/>
      <c r="E244" s="222"/>
      <c r="F244" s="222"/>
      <c r="G244" s="222"/>
      <c r="H244" s="222"/>
      <c r="J244" s="224"/>
      <c r="K244" s="224"/>
      <c r="L244" s="224"/>
    </row>
    <row r="245" spans="2:12" ht="12.95" customHeight="1">
      <c r="B245" s="222"/>
      <c r="C245" s="222"/>
      <c r="D245" s="222"/>
      <c r="E245" s="222"/>
      <c r="F245" s="222"/>
      <c r="G245" s="222"/>
      <c r="H245" s="222"/>
      <c r="J245" s="224"/>
      <c r="K245" s="224"/>
      <c r="L245" s="224"/>
    </row>
    <row r="246" spans="2:12" ht="12.95" customHeight="1">
      <c r="B246" s="222"/>
      <c r="C246" s="222"/>
      <c r="D246" s="222"/>
      <c r="E246" s="222"/>
      <c r="F246" s="222"/>
      <c r="G246" s="222"/>
      <c r="H246" s="222"/>
      <c r="J246" s="224"/>
      <c r="K246" s="224"/>
      <c r="L246" s="224"/>
    </row>
    <row r="247" spans="2:12" ht="12.95" customHeight="1">
      <c r="B247" s="222"/>
      <c r="C247" s="222"/>
      <c r="D247" s="222"/>
      <c r="E247" s="222"/>
      <c r="F247" s="222"/>
      <c r="G247" s="222"/>
      <c r="H247" s="222"/>
      <c r="J247" s="224"/>
      <c r="K247" s="224"/>
      <c r="L247" s="224"/>
    </row>
    <row r="248" spans="2:12" ht="12.95" customHeight="1">
      <c r="B248" s="222"/>
      <c r="C248" s="222"/>
      <c r="D248" s="222"/>
      <c r="E248" s="222"/>
      <c r="F248" s="222"/>
      <c r="G248" s="222"/>
      <c r="H248" s="222"/>
      <c r="J248" s="224"/>
      <c r="K248" s="224"/>
      <c r="L248" s="224"/>
    </row>
    <row r="249" spans="2:12" ht="12.95" customHeight="1">
      <c r="B249" s="222"/>
      <c r="C249" s="222"/>
      <c r="D249" s="222"/>
      <c r="E249" s="222"/>
      <c r="F249" s="222"/>
      <c r="G249" s="222"/>
      <c r="H249" s="222"/>
      <c r="J249" s="224"/>
      <c r="K249" s="224"/>
      <c r="L249" s="224"/>
    </row>
    <row r="250" spans="2:12" ht="12.95" customHeight="1">
      <c r="B250" s="222"/>
      <c r="C250" s="222"/>
      <c r="D250" s="222"/>
      <c r="E250" s="222"/>
      <c r="F250" s="222"/>
      <c r="G250" s="222"/>
      <c r="H250" s="222"/>
      <c r="J250" s="224"/>
      <c r="K250" s="224"/>
      <c r="L250" s="224"/>
    </row>
    <row r="251" spans="2:12" ht="12.95" customHeight="1">
      <c r="B251" s="222"/>
      <c r="C251" s="222"/>
      <c r="D251" s="222"/>
      <c r="E251" s="222"/>
      <c r="F251" s="222"/>
      <c r="G251" s="222"/>
      <c r="H251" s="222"/>
      <c r="J251" s="224"/>
      <c r="K251" s="224"/>
      <c r="L251" s="224"/>
    </row>
    <row r="252" spans="2:12" ht="12.95" customHeight="1">
      <c r="B252" s="222"/>
      <c r="C252" s="222"/>
      <c r="D252" s="222"/>
      <c r="E252" s="222"/>
      <c r="F252" s="222"/>
      <c r="G252" s="222"/>
      <c r="H252" s="222"/>
      <c r="J252" s="224"/>
      <c r="K252" s="224"/>
      <c r="L252" s="224"/>
    </row>
    <row r="253" spans="2:12" ht="12.95" customHeight="1">
      <c r="B253" s="222"/>
      <c r="C253" s="222"/>
      <c r="D253" s="222"/>
      <c r="E253" s="222"/>
      <c r="F253" s="222"/>
      <c r="G253" s="222"/>
      <c r="H253" s="222"/>
      <c r="J253" s="224"/>
      <c r="K253" s="224"/>
      <c r="L253" s="224"/>
    </row>
    <row r="254" spans="2:12" ht="12.95" customHeight="1">
      <c r="B254" s="222"/>
      <c r="C254" s="222"/>
      <c r="D254" s="222"/>
      <c r="E254" s="222"/>
      <c r="F254" s="222"/>
      <c r="G254" s="222"/>
      <c r="H254" s="222"/>
      <c r="J254" s="224"/>
      <c r="K254" s="224"/>
      <c r="L254" s="224"/>
    </row>
    <row r="255" spans="2:12" ht="12.95" customHeight="1">
      <c r="B255" s="222"/>
      <c r="C255" s="222"/>
      <c r="D255" s="222"/>
      <c r="E255" s="222"/>
      <c r="F255" s="222"/>
      <c r="G255" s="222"/>
      <c r="H255" s="222"/>
      <c r="J255" s="224"/>
      <c r="K255" s="224"/>
      <c r="L255" s="224"/>
    </row>
    <row r="256" spans="2:12" ht="12.95" customHeight="1">
      <c r="B256" s="222"/>
      <c r="C256" s="222"/>
      <c r="D256" s="222"/>
      <c r="E256" s="222"/>
      <c r="F256" s="222"/>
      <c r="G256" s="222"/>
      <c r="H256" s="222"/>
      <c r="J256" s="224"/>
      <c r="K256" s="224"/>
      <c r="L256" s="224"/>
    </row>
    <row r="257" spans="2:12" ht="12.95" customHeight="1">
      <c r="B257" s="222"/>
      <c r="C257" s="222"/>
      <c r="D257" s="222"/>
      <c r="E257" s="222"/>
      <c r="F257" s="222"/>
      <c r="G257" s="222"/>
      <c r="H257" s="222"/>
      <c r="J257" s="224"/>
      <c r="K257" s="224"/>
      <c r="L257" s="224"/>
    </row>
    <row r="258" spans="2:12" ht="12.95" customHeight="1">
      <c r="B258" s="222"/>
      <c r="C258" s="222"/>
      <c r="D258" s="222"/>
      <c r="E258" s="222"/>
      <c r="F258" s="222"/>
      <c r="G258" s="222"/>
      <c r="H258" s="222"/>
      <c r="J258" s="224"/>
      <c r="K258" s="224"/>
      <c r="L258" s="224"/>
    </row>
    <row r="259" spans="2:12" ht="12.95" customHeight="1">
      <c r="B259" s="222"/>
      <c r="C259" s="222"/>
      <c r="D259" s="222"/>
      <c r="E259" s="222"/>
      <c r="F259" s="222"/>
      <c r="G259" s="222"/>
      <c r="H259" s="222"/>
      <c r="J259" s="224"/>
      <c r="K259" s="224"/>
      <c r="L259" s="224"/>
    </row>
    <row r="260" spans="2:12" ht="12.95" customHeight="1">
      <c r="B260" s="222"/>
      <c r="C260" s="222"/>
      <c r="D260" s="222"/>
      <c r="E260" s="222"/>
      <c r="F260" s="222"/>
      <c r="G260" s="222"/>
      <c r="H260" s="222"/>
      <c r="J260" s="224"/>
      <c r="K260" s="224"/>
      <c r="L260" s="224"/>
    </row>
    <row r="261" spans="2:12" ht="12.95" customHeight="1">
      <c r="B261" s="222"/>
      <c r="C261" s="222"/>
      <c r="D261" s="222"/>
      <c r="E261" s="222"/>
      <c r="F261" s="222"/>
      <c r="G261" s="222"/>
      <c r="H261" s="222"/>
      <c r="J261" s="224"/>
      <c r="K261" s="224"/>
      <c r="L261" s="224"/>
    </row>
    <row r="262" spans="2:12" ht="12.95" customHeight="1">
      <c r="B262" s="222"/>
      <c r="C262" s="222"/>
      <c r="D262" s="222"/>
      <c r="E262" s="222"/>
      <c r="F262" s="222"/>
      <c r="G262" s="222"/>
      <c r="H262" s="222"/>
      <c r="J262" s="224"/>
      <c r="K262" s="224"/>
      <c r="L262" s="224"/>
    </row>
    <row r="263" spans="2:12" ht="12.95" customHeight="1">
      <c r="B263" s="222"/>
      <c r="C263" s="222"/>
      <c r="D263" s="222"/>
      <c r="E263" s="222"/>
      <c r="F263" s="222"/>
      <c r="G263" s="222"/>
      <c r="H263" s="222"/>
      <c r="J263" s="224"/>
      <c r="K263" s="224"/>
      <c r="L263" s="224"/>
    </row>
    <row r="264" spans="2:12" ht="12.95" customHeight="1">
      <c r="B264" s="222"/>
      <c r="C264" s="222"/>
      <c r="D264" s="222"/>
      <c r="E264" s="222"/>
      <c r="F264" s="222"/>
      <c r="G264" s="222"/>
      <c r="H264" s="222"/>
      <c r="J264" s="224"/>
      <c r="K264" s="224"/>
      <c r="L264" s="224"/>
    </row>
    <row r="265" spans="2:12" ht="12.95" customHeight="1">
      <c r="B265" s="222"/>
      <c r="C265" s="222"/>
      <c r="D265" s="222"/>
      <c r="E265" s="222"/>
      <c r="F265" s="222"/>
      <c r="G265" s="222"/>
      <c r="H265" s="222"/>
      <c r="J265" s="224"/>
      <c r="K265" s="224"/>
      <c r="L265" s="224"/>
    </row>
    <row r="266" spans="2:12" ht="12.95" customHeight="1">
      <c r="B266" s="222"/>
      <c r="C266" s="222"/>
      <c r="D266" s="222"/>
      <c r="E266" s="222"/>
      <c r="F266" s="222"/>
      <c r="G266" s="222"/>
      <c r="H266" s="222"/>
      <c r="J266" s="224"/>
      <c r="K266" s="224"/>
      <c r="L266" s="224"/>
    </row>
    <row r="267" spans="2:12" ht="12.95" customHeight="1">
      <c r="B267" s="222"/>
      <c r="C267" s="222"/>
      <c r="D267" s="222"/>
      <c r="E267" s="222"/>
      <c r="F267" s="222"/>
      <c r="G267" s="222"/>
      <c r="H267" s="222"/>
      <c r="J267" s="224"/>
      <c r="K267" s="224"/>
      <c r="L267" s="224"/>
    </row>
    <row r="268" spans="2:12" ht="12.95" customHeight="1">
      <c r="B268" s="222"/>
      <c r="C268" s="222"/>
      <c r="D268" s="222"/>
      <c r="E268" s="222"/>
      <c r="F268" s="222"/>
      <c r="G268" s="222"/>
      <c r="H268" s="222"/>
      <c r="J268" s="224"/>
      <c r="K268" s="224"/>
      <c r="L268" s="224"/>
    </row>
    <row r="269" spans="2:12" ht="12.95" customHeight="1">
      <c r="B269" s="222"/>
      <c r="C269" s="222"/>
      <c r="D269" s="222"/>
      <c r="E269" s="222"/>
      <c r="F269" s="222"/>
      <c r="G269" s="222"/>
      <c r="H269" s="222"/>
      <c r="J269" s="224"/>
      <c r="K269" s="224"/>
      <c r="L269" s="224"/>
    </row>
    <row r="270" spans="2:12" ht="12.95" customHeight="1">
      <c r="B270" s="222"/>
      <c r="C270" s="222"/>
      <c r="D270" s="222"/>
      <c r="E270" s="222"/>
      <c r="F270" s="222"/>
      <c r="G270" s="222"/>
      <c r="H270" s="222"/>
      <c r="J270" s="224"/>
      <c r="K270" s="224"/>
      <c r="L270" s="224"/>
    </row>
    <row r="271" spans="2:12" ht="12.95" customHeight="1">
      <c r="B271" s="222"/>
      <c r="C271" s="222"/>
      <c r="D271" s="222"/>
      <c r="E271" s="222"/>
      <c r="F271" s="222"/>
      <c r="G271" s="222"/>
      <c r="H271" s="222"/>
      <c r="J271" s="224"/>
      <c r="K271" s="224"/>
      <c r="L271" s="224"/>
    </row>
    <row r="272" spans="2:12" ht="12.95" customHeight="1">
      <c r="B272" s="222"/>
      <c r="C272" s="222"/>
      <c r="D272" s="222"/>
      <c r="E272" s="222"/>
      <c r="F272" s="222"/>
      <c r="G272" s="222"/>
      <c r="H272" s="222"/>
      <c r="J272" s="224"/>
      <c r="K272" s="224"/>
      <c r="L272" s="224"/>
    </row>
    <row r="273" spans="2:12" ht="12.95" customHeight="1">
      <c r="B273" s="222"/>
      <c r="C273" s="222"/>
      <c r="D273" s="222"/>
      <c r="E273" s="222"/>
      <c r="F273" s="222"/>
      <c r="G273" s="222"/>
      <c r="H273" s="222"/>
      <c r="J273" s="224"/>
      <c r="K273" s="224"/>
      <c r="L273" s="224"/>
    </row>
    <row r="274" spans="2:12" ht="12.95" customHeight="1">
      <c r="B274" s="222"/>
      <c r="C274" s="222"/>
      <c r="D274" s="222"/>
      <c r="E274" s="222"/>
      <c r="F274" s="222"/>
      <c r="G274" s="222"/>
      <c r="H274" s="222"/>
      <c r="J274" s="224"/>
      <c r="K274" s="224"/>
      <c r="L274" s="224"/>
    </row>
    <row r="275" spans="2:12" ht="12.95" customHeight="1">
      <c r="B275" s="222"/>
      <c r="C275" s="222"/>
      <c r="D275" s="222"/>
      <c r="E275" s="222"/>
      <c r="F275" s="222"/>
      <c r="G275" s="222"/>
      <c r="H275" s="222"/>
      <c r="J275" s="224"/>
      <c r="K275" s="224"/>
      <c r="L275" s="224"/>
    </row>
    <row r="276" spans="2:12" ht="12.95" customHeight="1">
      <c r="B276" s="222"/>
      <c r="C276" s="222"/>
      <c r="D276" s="222"/>
      <c r="E276" s="222"/>
      <c r="F276" s="222"/>
      <c r="G276" s="222"/>
      <c r="H276" s="222"/>
      <c r="J276" s="224"/>
      <c r="K276" s="224"/>
      <c r="L276" s="224"/>
    </row>
    <row r="277" spans="2:12" ht="12.95" customHeight="1">
      <c r="B277" s="222"/>
      <c r="C277" s="222"/>
      <c r="D277" s="222"/>
      <c r="E277" s="222"/>
      <c r="F277" s="222"/>
      <c r="G277" s="222"/>
      <c r="H277" s="222"/>
      <c r="J277" s="224"/>
      <c r="K277" s="224"/>
      <c r="L277" s="224"/>
    </row>
    <row r="278" spans="2:12" ht="12.95" customHeight="1">
      <c r="B278" s="222"/>
      <c r="C278" s="222"/>
      <c r="D278" s="222"/>
      <c r="E278" s="222"/>
      <c r="F278" s="222"/>
      <c r="G278" s="222"/>
      <c r="H278" s="222"/>
      <c r="J278" s="224"/>
      <c r="K278" s="224"/>
      <c r="L278" s="224"/>
    </row>
    <row r="279" spans="2:12" ht="12.95" customHeight="1">
      <c r="B279" s="222"/>
      <c r="C279" s="222"/>
      <c r="D279" s="222"/>
      <c r="E279" s="222"/>
      <c r="F279" s="222"/>
      <c r="G279" s="222"/>
      <c r="H279" s="222"/>
      <c r="J279" s="224"/>
      <c r="K279" s="224"/>
      <c r="L279" s="224"/>
    </row>
    <row r="280" spans="2:12" ht="12.95" customHeight="1">
      <c r="B280" s="222"/>
      <c r="C280" s="222"/>
      <c r="D280" s="222"/>
      <c r="E280" s="222"/>
      <c r="F280" s="222"/>
      <c r="G280" s="222"/>
      <c r="H280" s="222"/>
      <c r="J280" s="224"/>
      <c r="K280" s="224"/>
      <c r="L280" s="224"/>
    </row>
    <row r="281" spans="2:12" ht="12.95" customHeight="1">
      <c r="B281" s="222"/>
      <c r="C281" s="222"/>
      <c r="D281" s="222"/>
      <c r="E281" s="222"/>
      <c r="F281" s="222"/>
      <c r="G281" s="222"/>
      <c r="H281" s="222"/>
      <c r="J281" s="224"/>
      <c r="K281" s="224"/>
      <c r="L281" s="224"/>
    </row>
    <row r="282" spans="2:12" ht="12.95" customHeight="1">
      <c r="B282" s="222"/>
      <c r="C282" s="222"/>
      <c r="D282" s="222"/>
      <c r="E282" s="222"/>
      <c r="F282" s="222"/>
      <c r="G282" s="222"/>
      <c r="H282" s="222"/>
      <c r="J282" s="224"/>
      <c r="K282" s="224"/>
      <c r="L282" s="224"/>
    </row>
    <row r="283" spans="2:12" ht="12.95" customHeight="1">
      <c r="B283" s="222"/>
      <c r="C283" s="222"/>
      <c r="D283" s="222"/>
      <c r="E283" s="222"/>
      <c r="F283" s="222"/>
      <c r="G283" s="222"/>
      <c r="H283" s="222"/>
      <c r="J283" s="224"/>
      <c r="K283" s="224"/>
      <c r="L283" s="224"/>
    </row>
    <row r="284" spans="2:12" ht="12.95" customHeight="1">
      <c r="B284" s="222"/>
      <c r="C284" s="222"/>
      <c r="D284" s="222"/>
      <c r="E284" s="222"/>
      <c r="F284" s="222"/>
      <c r="G284" s="222"/>
      <c r="H284" s="222"/>
      <c r="J284" s="224"/>
      <c r="K284" s="224"/>
      <c r="L284" s="224"/>
    </row>
    <row r="285" spans="2:12" ht="12.95" customHeight="1">
      <c r="B285" s="222"/>
      <c r="C285" s="222"/>
      <c r="D285" s="222"/>
      <c r="E285" s="222"/>
      <c r="F285" s="222"/>
      <c r="G285" s="222"/>
      <c r="H285" s="222"/>
      <c r="J285" s="224"/>
      <c r="K285" s="224"/>
      <c r="L285" s="224"/>
    </row>
    <row r="286" spans="2:12" ht="12.95" customHeight="1">
      <c r="B286" s="222"/>
      <c r="C286" s="222"/>
      <c r="D286" s="222"/>
      <c r="E286" s="222"/>
      <c r="F286" s="222"/>
      <c r="G286" s="222"/>
      <c r="H286" s="222"/>
      <c r="J286" s="224"/>
      <c r="K286" s="224"/>
      <c r="L286" s="224"/>
    </row>
    <row r="287" spans="2:12" ht="12.95" customHeight="1">
      <c r="B287" s="222"/>
      <c r="C287" s="222"/>
      <c r="D287" s="222"/>
      <c r="E287" s="222"/>
      <c r="F287" s="222"/>
      <c r="G287" s="222"/>
      <c r="H287" s="222"/>
      <c r="J287" s="224"/>
      <c r="K287" s="224"/>
      <c r="L287" s="224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C1:J31"/>
  <sheetViews>
    <sheetView zoomScaleNormal="100" workbookViewId="0">
      <selection activeCell="C27" sqref="C27:I28"/>
    </sheetView>
  </sheetViews>
  <sheetFormatPr baseColWidth="10" defaultRowHeight="12.75"/>
  <cols>
    <col min="1" max="2" width="11.7109375" style="2" customWidth="1"/>
    <col min="3" max="3" width="39.42578125" style="2" customWidth="1"/>
    <col min="4" max="5" width="18.7109375" style="4" customWidth="1"/>
    <col min="6" max="7" width="18.7109375" style="3" customWidth="1"/>
    <col min="8" max="8" width="12" style="3" bestFit="1" customWidth="1"/>
    <col min="9" max="9" width="12.42578125" style="2" bestFit="1" customWidth="1"/>
    <col min="10" max="16384" width="11.42578125" style="2"/>
  </cols>
  <sheetData>
    <row r="1" spans="3:10" ht="15" customHeight="1"/>
    <row r="2" spans="3:10" ht="15" customHeight="1">
      <c r="C2" s="64"/>
      <c r="D2" s="69"/>
      <c r="E2" s="69"/>
      <c r="F2" s="69"/>
      <c r="G2" s="69"/>
      <c r="H2" s="2"/>
    </row>
    <row r="3" spans="3:10" ht="15" customHeight="1">
      <c r="C3" s="64"/>
      <c r="D3" s="69"/>
      <c r="E3" s="69"/>
      <c r="F3" s="69"/>
      <c r="G3" s="69"/>
      <c r="H3" s="2"/>
    </row>
    <row r="4" spans="3:10" ht="15" customHeight="1">
      <c r="C4" s="64" t="s">
        <v>140</v>
      </c>
      <c r="D4" s="69"/>
      <c r="E4" s="69"/>
      <c r="F4" s="69"/>
      <c r="G4" s="69"/>
      <c r="H4" s="2"/>
    </row>
    <row r="5" spans="3:10" ht="15" customHeight="1">
      <c r="C5" s="64" t="s">
        <v>138</v>
      </c>
      <c r="D5" s="67"/>
      <c r="E5" s="67"/>
      <c r="F5" s="68"/>
      <c r="G5" s="68"/>
      <c r="H5" s="2"/>
    </row>
    <row r="6" spans="3:10" ht="15" customHeight="1">
      <c r="C6" s="1"/>
      <c r="D6" s="5"/>
      <c r="E6" s="2"/>
      <c r="H6" s="2"/>
    </row>
    <row r="7" spans="3:10">
      <c r="C7" s="276" t="s">
        <v>33</v>
      </c>
      <c r="D7" s="278" t="s">
        <v>126</v>
      </c>
      <c r="E7" s="278"/>
      <c r="F7" s="278" t="s">
        <v>125</v>
      </c>
      <c r="G7" s="278"/>
      <c r="H7" s="2"/>
    </row>
    <row r="8" spans="3:10" ht="10.5" customHeight="1">
      <c r="C8" s="276"/>
      <c r="D8" s="279"/>
      <c r="E8" s="279"/>
      <c r="F8" s="278"/>
      <c r="G8" s="278"/>
      <c r="H8" s="2"/>
    </row>
    <row r="9" spans="3:10" ht="55.5" customHeight="1">
      <c r="C9" s="277"/>
      <c r="D9" s="80" t="s">
        <v>53</v>
      </c>
      <c r="E9" s="89" t="s">
        <v>54</v>
      </c>
      <c r="F9" s="234" t="s">
        <v>124</v>
      </c>
      <c r="G9" s="81" t="s">
        <v>54</v>
      </c>
      <c r="H9" s="2"/>
    </row>
    <row r="10" spans="3:10" ht="12.95" customHeight="1">
      <c r="C10" s="71"/>
      <c r="D10" s="71"/>
      <c r="E10" s="71"/>
      <c r="H10" s="2"/>
    </row>
    <row r="11" spans="3:10" ht="15" customHeight="1">
      <c r="C11" s="75" t="s">
        <v>20</v>
      </c>
      <c r="D11" s="179">
        <v>1108400.4623147303</v>
      </c>
      <c r="E11" s="179">
        <v>663852738.38985682</v>
      </c>
      <c r="F11" s="179">
        <v>995459.36389066151</v>
      </c>
      <c r="G11" s="179">
        <v>661212640.02188075</v>
      </c>
      <c r="H11" s="134"/>
      <c r="I11" s="134"/>
      <c r="J11" s="134"/>
    </row>
    <row r="12" spans="3:10" ht="15" customHeight="1">
      <c r="C12" s="75"/>
      <c r="D12" s="78"/>
      <c r="E12" s="78"/>
      <c r="F12" s="78"/>
      <c r="G12" s="4"/>
      <c r="H12" s="134"/>
      <c r="I12" s="134"/>
    </row>
    <row r="13" spans="3:10" ht="15" customHeight="1">
      <c r="C13" s="75" t="s">
        <v>21</v>
      </c>
      <c r="D13" s="178">
        <v>238184.00809999998</v>
      </c>
      <c r="E13" s="178">
        <v>11885789.0687651</v>
      </c>
      <c r="F13" s="78">
        <v>224969.97140000001</v>
      </c>
      <c r="G13" s="78">
        <v>12625470.4408294</v>
      </c>
      <c r="H13" s="134"/>
      <c r="I13" s="134"/>
    </row>
    <row r="14" spans="3:10" ht="15" customHeight="1">
      <c r="C14" s="71"/>
      <c r="D14" s="88"/>
      <c r="E14" s="88"/>
      <c r="F14" s="88"/>
      <c r="G14" s="88"/>
      <c r="H14" s="134"/>
      <c r="I14" s="134"/>
    </row>
    <row r="15" spans="3:10" ht="15" customHeight="1">
      <c r="C15" s="90" t="s">
        <v>22</v>
      </c>
      <c r="D15" s="180">
        <v>1346584.4704147303</v>
      </c>
      <c r="E15" s="181">
        <v>675738527.45862186</v>
      </c>
      <c r="F15" s="91">
        <f>F13+F11</f>
        <v>1220429.3352906615</v>
      </c>
      <c r="G15" s="91">
        <f>G13+G11</f>
        <v>673838110.46271014</v>
      </c>
      <c r="H15" s="134"/>
      <c r="I15" s="134"/>
    </row>
    <row r="16" spans="3:10" ht="15" customHeight="1">
      <c r="C16" s="71"/>
      <c r="D16" s="71"/>
      <c r="E16" s="71"/>
      <c r="F16" s="71"/>
      <c r="G16" s="71"/>
    </row>
    <row r="17" spans="3:9" ht="15" customHeight="1">
      <c r="C17" s="75" t="s">
        <v>153</v>
      </c>
      <c r="D17" s="179"/>
      <c r="E17" s="179">
        <v>150412246.71126521</v>
      </c>
      <c r="F17" s="179"/>
      <c r="G17" s="179">
        <v>134571970.189179</v>
      </c>
    </row>
    <row r="18" spans="3:9" ht="15" customHeight="1">
      <c r="C18" s="71"/>
      <c r="D18" s="88"/>
      <c r="E18" s="88"/>
      <c r="F18" s="88"/>
      <c r="G18" s="88"/>
    </row>
    <row r="19" spans="3:9" ht="15" customHeight="1">
      <c r="C19" s="90" t="s">
        <v>34</v>
      </c>
      <c r="D19" s="84"/>
      <c r="E19" s="86">
        <v>826150774.16988707</v>
      </c>
      <c r="F19" s="84"/>
      <c r="G19" s="86">
        <v>808410080.65188909</v>
      </c>
    </row>
    <row r="21" spans="3:9">
      <c r="C21" s="239" t="s">
        <v>161</v>
      </c>
      <c r="D21" s="240"/>
      <c r="E21" s="240"/>
      <c r="F21" s="101"/>
      <c r="G21" s="101"/>
      <c r="H21" s="101"/>
    </row>
    <row r="22" spans="3:9">
      <c r="C22" s="239" t="s">
        <v>156</v>
      </c>
      <c r="D22" s="240"/>
      <c r="E22" s="240"/>
      <c r="F22" s="101"/>
      <c r="G22" s="101"/>
      <c r="H22" s="101"/>
    </row>
    <row r="23" spans="3:9">
      <c r="C23" s="239" t="s">
        <v>157</v>
      </c>
      <c r="D23" s="240"/>
      <c r="E23" s="240"/>
      <c r="F23" s="101"/>
      <c r="G23" s="101"/>
      <c r="H23" s="101"/>
    </row>
    <row r="24" spans="3:9">
      <c r="C24" s="239" t="s">
        <v>158</v>
      </c>
      <c r="D24" s="240"/>
      <c r="E24" s="240"/>
      <c r="F24" s="101"/>
      <c r="G24" s="101"/>
      <c r="H24" s="101"/>
    </row>
    <row r="25" spans="3:9">
      <c r="C25" s="239" t="s">
        <v>159</v>
      </c>
      <c r="D25" s="240"/>
      <c r="E25" s="240"/>
      <c r="F25" s="101"/>
      <c r="G25" s="101"/>
      <c r="H25" s="101"/>
    </row>
    <row r="26" spans="3:9">
      <c r="C26" s="239"/>
      <c r="D26" s="240"/>
      <c r="E26" s="240"/>
      <c r="F26" s="101"/>
      <c r="G26" s="101"/>
      <c r="H26" s="101"/>
    </row>
    <row r="27" spans="3:9">
      <c r="C27" s="229" t="s">
        <v>162</v>
      </c>
    </row>
    <row r="28" spans="3:9" ht="12.75" customHeight="1">
      <c r="C28" s="310" t="s">
        <v>163</v>
      </c>
      <c r="D28" s="310"/>
      <c r="E28" s="310"/>
      <c r="F28" s="310"/>
      <c r="G28" s="310"/>
      <c r="H28" s="310"/>
      <c r="I28" s="310"/>
    </row>
    <row r="29" spans="3:9">
      <c r="C29" s="230"/>
    </row>
    <row r="31" spans="3:9">
      <c r="C31" s="231"/>
    </row>
  </sheetData>
  <mergeCells count="4">
    <mergeCell ref="C7:C9"/>
    <mergeCell ref="D7:E8"/>
    <mergeCell ref="F7:G8"/>
    <mergeCell ref="C28:I28"/>
  </mergeCells>
  <hyperlinks>
    <hyperlink ref="C28" r:id="rId1" xr:uid="{C2D7A961-F417-457C-9E6E-F8E32660B21E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000"/>
  </sheetPr>
  <dimension ref="A1:M37"/>
  <sheetViews>
    <sheetView topLeftCell="B1" zoomScaleNormal="100" workbookViewId="0">
      <selection activeCell="C28" sqref="C28:M29"/>
    </sheetView>
  </sheetViews>
  <sheetFormatPr baseColWidth="10" defaultRowHeight="12.75"/>
  <cols>
    <col min="1" max="2" width="11.42578125" style="10" customWidth="1"/>
    <col min="3" max="3" width="14.85546875" style="10" customWidth="1"/>
    <col min="4" max="4" width="15.7109375" style="11" customWidth="1"/>
    <col min="5" max="8" width="13.7109375" style="11" customWidth="1"/>
    <col min="9" max="9" width="15.7109375" style="10" customWidth="1"/>
    <col min="10" max="13" width="13.7109375" style="10" customWidth="1"/>
    <col min="14" max="16384" width="11.42578125" style="10"/>
  </cols>
  <sheetData>
    <row r="1" spans="1:13" ht="15" customHeight="1"/>
    <row r="2" spans="1:13" ht="15" customHeight="1"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12" customFormat="1" ht="15" customHeight="1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" customHeight="1">
      <c r="C4" s="280" t="s">
        <v>139</v>
      </c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1:13" ht="15" customHeight="1"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1:13" ht="15" customHeight="1">
      <c r="C6" s="64" t="s">
        <v>127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15" customHeight="1">
      <c r="C7" s="13"/>
      <c r="D7" s="13"/>
      <c r="E7" s="13"/>
      <c r="F7" s="13"/>
      <c r="G7" s="13"/>
      <c r="H7" s="13"/>
    </row>
    <row r="8" spans="1:13">
      <c r="C8" s="282" t="s">
        <v>57</v>
      </c>
      <c r="D8" s="284" t="s">
        <v>126</v>
      </c>
      <c r="E8" s="285"/>
      <c r="F8" s="285"/>
      <c r="G8" s="285"/>
      <c r="H8" s="285"/>
      <c r="I8" s="284" t="s">
        <v>125</v>
      </c>
      <c r="J8" s="285"/>
      <c r="K8" s="285"/>
      <c r="L8" s="285"/>
      <c r="M8" s="286"/>
    </row>
    <row r="9" spans="1:13" ht="63.75">
      <c r="A9" s="193"/>
      <c r="B9" s="189"/>
      <c r="C9" s="283"/>
      <c r="D9" s="190" t="s">
        <v>55</v>
      </c>
      <c r="E9" s="191" t="s">
        <v>24</v>
      </c>
      <c r="F9" s="191" t="s">
        <v>25</v>
      </c>
      <c r="G9" s="191" t="s">
        <v>26</v>
      </c>
      <c r="H9" s="191" t="s">
        <v>54</v>
      </c>
      <c r="I9" s="241" t="s">
        <v>124</v>
      </c>
      <c r="J9" s="191" t="s">
        <v>24</v>
      </c>
      <c r="K9" s="191" t="s">
        <v>25</v>
      </c>
      <c r="L9" s="191" t="s">
        <v>26</v>
      </c>
      <c r="M9" s="192" t="s">
        <v>54</v>
      </c>
    </row>
    <row r="10" spans="1:13" ht="15" customHeight="1">
      <c r="A10" s="187"/>
      <c r="C10" s="70"/>
      <c r="D10" s="185"/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15" customHeight="1">
      <c r="A11" s="187"/>
      <c r="C11" s="73" t="s">
        <v>27</v>
      </c>
      <c r="D11" s="186">
        <v>1008954.9214065527</v>
      </c>
      <c r="E11" s="74">
        <v>8.3353550545707584</v>
      </c>
      <c r="F11" s="74">
        <v>65.809868738827092</v>
      </c>
      <c r="G11" s="74">
        <v>548.5486220328205</v>
      </c>
      <c r="H11" s="77">
        <v>553460831.8307972</v>
      </c>
      <c r="I11" s="211">
        <v>947133.45381875348</v>
      </c>
      <c r="J11" s="212">
        <v>8.8996481105955372</v>
      </c>
      <c r="K11" s="212">
        <v>64.800032030952622</v>
      </c>
      <c r="L11" s="212">
        <v>576.69748263079782</v>
      </c>
      <c r="M11" s="213">
        <v>546209478.53268814</v>
      </c>
    </row>
    <row r="12" spans="1:13" ht="15" customHeight="1">
      <c r="A12" s="187"/>
      <c r="C12" s="75" t="s">
        <v>5</v>
      </c>
      <c r="D12" s="179">
        <v>361613.9102339556</v>
      </c>
      <c r="E12" s="76">
        <v>6.0150931321481371</v>
      </c>
      <c r="F12" s="76">
        <v>46.83802085152174</v>
      </c>
      <c r="G12" s="76">
        <v>281.73505754739966</v>
      </c>
      <c r="H12" s="179">
        <v>101879315.80970369</v>
      </c>
      <c r="I12" s="151">
        <v>355533.15761387238</v>
      </c>
      <c r="J12" s="147">
        <v>8.0917106335059117</v>
      </c>
      <c r="K12" s="147">
        <v>40.968270096655722</v>
      </c>
      <c r="L12" s="147">
        <v>331.50338677745134</v>
      </c>
      <c r="M12" s="147">
        <v>117860445.8606801</v>
      </c>
    </row>
    <row r="13" spans="1:13" ht="15" customHeight="1">
      <c r="A13" s="187"/>
      <c r="C13" s="75" t="s">
        <v>13</v>
      </c>
      <c r="D13" s="179">
        <v>308056.33644479979</v>
      </c>
      <c r="E13" s="76">
        <v>6.9411716360666391</v>
      </c>
      <c r="F13" s="76">
        <v>35.983845141387803</v>
      </c>
      <c r="G13" s="76">
        <v>249.77004525201539</v>
      </c>
      <c r="H13" s="179">
        <v>76943245.093987718</v>
      </c>
      <c r="I13" s="151">
        <v>292064.32508719148</v>
      </c>
      <c r="J13" s="147">
        <v>6.201308253455502</v>
      </c>
      <c r="K13" s="147">
        <v>42.528975487439922</v>
      </c>
      <c r="L13" s="147">
        <v>263.73528670126791</v>
      </c>
      <c r="M13" s="147">
        <v>77027668.512082756</v>
      </c>
    </row>
    <row r="14" spans="1:13" ht="15" customHeight="1">
      <c r="A14" s="187"/>
      <c r="C14" s="75" t="s">
        <v>9</v>
      </c>
      <c r="D14" s="187">
        <v>100112.37549031245</v>
      </c>
      <c r="E14" s="76">
        <v>10.359573684261058</v>
      </c>
      <c r="F14" s="76">
        <v>84.989752313892566</v>
      </c>
      <c r="G14" s="76">
        <v>880.45760150286662</v>
      </c>
      <c r="H14" s="179">
        <v>88144702.004954875</v>
      </c>
      <c r="I14" s="146">
        <v>98286.30810986321</v>
      </c>
      <c r="J14" s="147">
        <v>9.4431868079704397</v>
      </c>
      <c r="K14" s="147">
        <v>82.933509561832437</v>
      </c>
      <c r="L14" s="147">
        <v>783.15662343298629</v>
      </c>
      <c r="M14" s="146">
        <v>76973573.189014614</v>
      </c>
    </row>
    <row r="15" spans="1:13" ht="15" customHeight="1">
      <c r="A15" s="187"/>
      <c r="C15" s="75" t="s">
        <v>99</v>
      </c>
      <c r="D15" s="179">
        <v>15542.29</v>
      </c>
      <c r="E15" s="76">
        <v>9.0509195477471387</v>
      </c>
      <c r="F15" s="76">
        <v>18.253707761848272</v>
      </c>
      <c r="G15" s="76">
        <v>165.2128404005762</v>
      </c>
      <c r="H15" s="179">
        <v>2567785.8772294717</v>
      </c>
      <c r="I15" s="219" t="s">
        <v>151</v>
      </c>
      <c r="J15" s="219" t="s">
        <v>151</v>
      </c>
      <c r="K15" s="219" t="s">
        <v>151</v>
      </c>
      <c r="L15" s="219" t="s">
        <v>151</v>
      </c>
      <c r="M15" s="219" t="s">
        <v>151</v>
      </c>
    </row>
    <row r="16" spans="1:13" ht="15" customHeight="1">
      <c r="A16" s="187"/>
      <c r="C16" s="75" t="s">
        <v>16</v>
      </c>
      <c r="D16" s="187">
        <v>74135.51748557495</v>
      </c>
      <c r="E16" s="76">
        <v>15.037019589691138</v>
      </c>
      <c r="F16" s="76">
        <v>113.93805476728616</v>
      </c>
      <c r="G16" s="76">
        <v>1713.2887615469836</v>
      </c>
      <c r="H16" s="179">
        <v>127015548.93950546</v>
      </c>
      <c r="I16" s="146">
        <v>66589.512494259572</v>
      </c>
      <c r="J16" s="147">
        <v>15.422261352368132</v>
      </c>
      <c r="K16" s="147">
        <v>137.0899640294071</v>
      </c>
      <c r="L16" s="147">
        <v>2114.2372540482625</v>
      </c>
      <c r="M16" s="146">
        <v>140786028.04427582</v>
      </c>
    </row>
    <row r="17" spans="1:13" ht="15" customHeight="1">
      <c r="A17" s="187"/>
      <c r="C17" s="75" t="s">
        <v>10</v>
      </c>
      <c r="D17" s="187">
        <v>28548.999700685854</v>
      </c>
      <c r="E17" s="76">
        <v>11.00048477579203</v>
      </c>
      <c r="F17" s="76">
        <v>123.83935699065505</v>
      </c>
      <c r="G17" s="76">
        <v>1362.2929612195753</v>
      </c>
      <c r="H17" s="179">
        <v>38892101.3421041</v>
      </c>
      <c r="I17" s="146">
        <v>27668.198955580177</v>
      </c>
      <c r="J17" s="147">
        <v>10.12189436587572</v>
      </c>
      <c r="K17" s="147">
        <v>135.58040982202772</v>
      </c>
      <c r="L17" s="147">
        <v>1372.3305863007035</v>
      </c>
      <c r="M17" s="146">
        <v>37969915.694595858</v>
      </c>
    </row>
    <row r="18" spans="1:13" ht="15" customHeight="1">
      <c r="A18" s="187"/>
      <c r="C18" s="75" t="s">
        <v>36</v>
      </c>
      <c r="D18" s="187">
        <v>24498.348385475281</v>
      </c>
      <c r="E18" s="76">
        <v>15.430648008066854</v>
      </c>
      <c r="F18" s="76">
        <v>72.708472079700911</v>
      </c>
      <c r="G18" s="76">
        <v>1121.9388398662213</v>
      </c>
      <c r="H18" s="179">
        <v>27485648.566238653</v>
      </c>
      <c r="I18" s="146">
        <v>25819.188771791822</v>
      </c>
      <c r="J18" s="147">
        <v>16.181670447828463</v>
      </c>
      <c r="K18" s="147">
        <v>49.985252682415826</v>
      </c>
      <c r="L18" s="147">
        <v>808.84488615828661</v>
      </c>
      <c r="M18" s="149">
        <v>20883718.802819267</v>
      </c>
    </row>
    <row r="19" spans="1:13" ht="15" customHeight="1">
      <c r="A19" s="187"/>
      <c r="C19" s="75" t="s">
        <v>136</v>
      </c>
      <c r="D19" s="187" t="s">
        <v>151</v>
      </c>
      <c r="E19" s="179" t="s">
        <v>151</v>
      </c>
      <c r="F19" s="179" t="s">
        <v>151</v>
      </c>
      <c r="G19" s="179" t="s">
        <v>151</v>
      </c>
      <c r="H19" s="179" t="s">
        <v>151</v>
      </c>
      <c r="I19" s="151">
        <v>15155.022636244643</v>
      </c>
      <c r="J19" s="150">
        <v>10.395459375807734</v>
      </c>
      <c r="K19" s="150">
        <v>63.708536176665639</v>
      </c>
      <c r="L19" s="150">
        <v>662.27949971670512</v>
      </c>
      <c r="M19" s="149">
        <v>10036860.809727443</v>
      </c>
    </row>
    <row r="20" spans="1:13" ht="15" customHeight="1">
      <c r="A20" s="187"/>
      <c r="C20" s="75" t="s">
        <v>137</v>
      </c>
      <c r="D20" s="187" t="s">
        <v>151</v>
      </c>
      <c r="E20" s="179" t="s">
        <v>151</v>
      </c>
      <c r="F20" s="179" t="s">
        <v>151</v>
      </c>
      <c r="G20" s="179" t="s">
        <v>151</v>
      </c>
      <c r="H20" s="179" t="s">
        <v>151</v>
      </c>
      <c r="I20" s="149">
        <v>24877.260401230418</v>
      </c>
      <c r="J20" s="150">
        <v>9.5006507280109549</v>
      </c>
      <c r="K20" s="150">
        <v>132.66866786999407</v>
      </c>
      <c r="L20" s="150">
        <v>1260.4386759833026</v>
      </c>
      <c r="M20" s="149">
        <v>31356261.162218712</v>
      </c>
    </row>
    <row r="21" spans="1:13" ht="15" customHeight="1">
      <c r="A21" s="187"/>
      <c r="C21" s="75" t="s">
        <v>11</v>
      </c>
      <c r="D21" s="187">
        <v>96447.143665748765</v>
      </c>
      <c r="E21" s="76">
        <v>11.528959862924372</v>
      </c>
      <c r="F21" s="76">
        <v>81.41884551489386</v>
      </c>
      <c r="G21" s="76">
        <v>938.6746020268514</v>
      </c>
      <c r="H21" s="179">
        <v>90532484.197073281</v>
      </c>
      <c r="I21" s="209">
        <v>41140.479748719765</v>
      </c>
      <c r="J21" s="210">
        <v>16.875338030923977</v>
      </c>
      <c r="K21" s="210">
        <v>47.98638885983484</v>
      </c>
      <c r="L21" s="210">
        <v>809.78653289307749</v>
      </c>
      <c r="M21" s="209">
        <v>33315006.457273647</v>
      </c>
    </row>
    <row r="22" spans="1:13" ht="15" customHeight="1">
      <c r="A22" s="187"/>
      <c r="C22" s="71"/>
      <c r="D22" s="188"/>
      <c r="E22" s="72"/>
      <c r="F22" s="72"/>
      <c r="G22" s="72"/>
      <c r="H22" s="88"/>
      <c r="I22" s="88"/>
      <c r="J22" s="72"/>
      <c r="K22" s="72"/>
      <c r="L22" s="72"/>
      <c r="M22" s="151"/>
    </row>
    <row r="23" spans="1:13" s="175" customFormat="1" ht="15" customHeight="1">
      <c r="A23" s="187"/>
      <c r="C23" s="73" t="s">
        <v>28</v>
      </c>
      <c r="D23" s="186">
        <v>71637.10328495162</v>
      </c>
      <c r="E23" s="74">
        <v>13.838376303788833</v>
      </c>
      <c r="F23" s="74">
        <v>72.485769961412359</v>
      </c>
      <c r="G23" s="74">
        <v>1003.0853613958971</v>
      </c>
      <c r="H23" s="77">
        <v>71858129.637940899</v>
      </c>
      <c r="I23" s="157">
        <v>31527.994993016848</v>
      </c>
      <c r="J23" s="74">
        <v>28.596514265800955</v>
      </c>
      <c r="K23" s="74">
        <v>80.643390158932405</v>
      </c>
      <c r="L23" s="74">
        <v>2306.1198571224631</v>
      </c>
      <c r="M23" s="157">
        <v>72707335.308653742</v>
      </c>
    </row>
    <row r="24" spans="1:13" ht="15" customHeight="1">
      <c r="C24" s="75"/>
      <c r="D24" s="187"/>
      <c r="E24" s="76"/>
      <c r="F24" s="76"/>
      <c r="G24" s="76"/>
      <c r="H24" s="179"/>
      <c r="I24" s="176"/>
      <c r="J24" s="76"/>
      <c r="K24" s="76"/>
      <c r="L24" s="76"/>
      <c r="M24" s="78"/>
    </row>
    <row r="25" spans="1:13" ht="15" customHeight="1">
      <c r="C25" s="73" t="s">
        <v>12</v>
      </c>
      <c r="D25" s="186">
        <v>27808.437623226062</v>
      </c>
      <c r="E25" s="74">
        <v>18.691590574226314</v>
      </c>
      <c r="F25" s="74">
        <v>74.134221270435788</v>
      </c>
      <c r="G25" s="74">
        <v>1385.6865115260855</v>
      </c>
      <c r="H25" s="77">
        <v>38533776.92111887</v>
      </c>
      <c r="I25" s="77">
        <v>16797.915078891187</v>
      </c>
      <c r="J25" s="74">
        <v>25.092480429784924</v>
      </c>
      <c r="K25" s="74">
        <v>100.34564691395012</v>
      </c>
      <c r="L25" s="74">
        <v>2517.9211814024011</v>
      </c>
      <c r="M25" s="77">
        <v>42295826.180538908</v>
      </c>
    </row>
    <row r="26" spans="1:13" ht="15" customHeight="1">
      <c r="C26" s="71"/>
      <c r="D26" s="188"/>
      <c r="E26" s="72"/>
      <c r="F26" s="72"/>
      <c r="G26" s="72"/>
      <c r="H26" s="88"/>
      <c r="I26" s="88"/>
      <c r="J26" s="72"/>
      <c r="K26" s="72"/>
      <c r="L26" s="72"/>
      <c r="M26" s="88"/>
    </row>
    <row r="27" spans="1:13" ht="15" customHeight="1">
      <c r="C27" s="220" t="s">
        <v>29</v>
      </c>
      <c r="D27" s="180">
        <v>1108400.4623147303</v>
      </c>
      <c r="E27" s="104">
        <v>8.9508467060670096</v>
      </c>
      <c r="F27" s="104">
        <v>66.913066528947681</v>
      </c>
      <c r="G27" s="104">
        <v>598.92860113347388</v>
      </c>
      <c r="H27" s="107">
        <v>663852738.38985693</v>
      </c>
      <c r="I27" s="180">
        <v>995459.36389066151</v>
      </c>
      <c r="J27" s="104">
        <v>9.7967299525038438</v>
      </c>
      <c r="K27" s="104">
        <v>67.801058504586322</v>
      </c>
      <c r="L27" s="104">
        <v>664.2286606633462</v>
      </c>
      <c r="M27" s="181">
        <v>661212640.02188075</v>
      </c>
    </row>
    <row r="28" spans="1:13" ht="12.75" customHeight="1">
      <c r="C28" s="281" t="s">
        <v>164</v>
      </c>
      <c r="D28" s="281"/>
      <c r="E28" s="281"/>
      <c r="F28" s="281"/>
      <c r="G28" s="281"/>
      <c r="H28" s="281"/>
      <c r="I28" s="281"/>
      <c r="J28" s="281"/>
      <c r="K28" s="281"/>
      <c r="L28" s="281"/>
      <c r="M28" s="281"/>
    </row>
    <row r="29" spans="1:13" ht="12" customHeight="1">
      <c r="C29" s="281" t="s">
        <v>165</v>
      </c>
      <c r="D29" s="281"/>
      <c r="E29" s="281"/>
      <c r="F29" s="281"/>
      <c r="G29" s="281"/>
      <c r="H29" s="281"/>
      <c r="I29" s="281"/>
      <c r="J29" s="281"/>
      <c r="K29" s="281"/>
      <c r="L29" s="281"/>
      <c r="M29" s="281"/>
    </row>
    <row r="31" spans="1:13">
      <c r="B31" s="75"/>
      <c r="C31" s="146"/>
    </row>
    <row r="32" spans="1:13">
      <c r="B32" s="75"/>
      <c r="C32" s="146"/>
    </row>
    <row r="33" spans="2:3">
      <c r="B33" s="75"/>
      <c r="C33" s="146"/>
    </row>
    <row r="34" spans="2:3">
      <c r="B34" s="75"/>
      <c r="C34" s="146"/>
    </row>
    <row r="35" spans="2:3">
      <c r="B35" s="75"/>
      <c r="C35" s="146"/>
    </row>
    <row r="36" spans="2:3">
      <c r="B36" s="73"/>
      <c r="C36" s="77"/>
    </row>
    <row r="37" spans="2:3">
      <c r="B37" s="73"/>
      <c r="C37" s="77"/>
    </row>
  </sheetData>
  <mergeCells count="6">
    <mergeCell ref="C29:M29"/>
    <mergeCell ref="C4:M5"/>
    <mergeCell ref="C28:M28"/>
    <mergeCell ref="C8:C9"/>
    <mergeCell ref="D8:H8"/>
    <mergeCell ref="I8:M8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N31"/>
  <sheetViews>
    <sheetView zoomScaleNormal="100" workbookViewId="0">
      <selection activeCell="C32" sqref="C32"/>
    </sheetView>
  </sheetViews>
  <sheetFormatPr baseColWidth="10" defaultRowHeight="12.75"/>
  <cols>
    <col min="1" max="2" width="11.42578125" style="9"/>
    <col min="3" max="3" width="23" style="9" customWidth="1"/>
    <col min="4" max="5" width="13.7109375" style="15" customWidth="1"/>
    <col min="6" max="6" width="14.85546875" style="15" customWidth="1"/>
    <col min="7" max="8" width="13.7109375" style="15" customWidth="1"/>
    <col min="9" max="9" width="13.7109375" style="16" customWidth="1"/>
    <col min="10" max="10" width="13.7109375" style="15" customWidth="1"/>
    <col min="11" max="11" width="13.7109375" style="16" customWidth="1"/>
    <col min="12" max="13" width="13.7109375" style="9" customWidth="1"/>
    <col min="14" max="16384" width="11.42578125" style="9"/>
  </cols>
  <sheetData>
    <row r="1" spans="1:14" ht="15" customHeight="1">
      <c r="I1" s="15"/>
      <c r="J1" s="16"/>
      <c r="K1" s="9"/>
    </row>
    <row r="2" spans="1:14" ht="15" customHeight="1">
      <c r="D2" s="9"/>
      <c r="E2" s="9"/>
      <c r="F2" s="9"/>
      <c r="G2" s="9"/>
      <c r="H2" s="9"/>
      <c r="I2" s="9"/>
      <c r="J2" s="9"/>
      <c r="K2" s="9"/>
    </row>
    <row r="3" spans="1:14" ht="15" customHeight="1"/>
    <row r="4" spans="1:14" ht="15" customHeight="1">
      <c r="C4" s="292" t="s">
        <v>142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</row>
    <row r="5" spans="1:14" ht="15" customHeight="1"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</row>
    <row r="6" spans="1:14" ht="15" customHeight="1">
      <c r="C6" s="64" t="s">
        <v>127</v>
      </c>
      <c r="D6" s="17"/>
      <c r="E6" s="17"/>
      <c r="F6" s="18"/>
      <c r="G6" s="18"/>
      <c r="H6" s="18"/>
    </row>
    <row r="7" spans="1:14" ht="15" customHeight="1" thickBot="1">
      <c r="C7" s="18"/>
      <c r="D7" s="18"/>
      <c r="E7" s="18"/>
      <c r="F7" s="18"/>
      <c r="G7" s="18"/>
      <c r="H7" s="18"/>
    </row>
    <row r="8" spans="1:14" ht="18" customHeight="1">
      <c r="C8" s="287" t="s">
        <v>30</v>
      </c>
      <c r="D8" s="289" t="s">
        <v>126</v>
      </c>
      <c r="E8" s="290"/>
      <c r="F8" s="290"/>
      <c r="G8" s="290"/>
      <c r="H8" s="291"/>
      <c r="I8" s="284" t="s">
        <v>125</v>
      </c>
      <c r="J8" s="285"/>
      <c r="K8" s="285"/>
      <c r="L8" s="285"/>
      <c r="M8" s="286"/>
    </row>
    <row r="9" spans="1:14" ht="66" customHeight="1">
      <c r="C9" s="288"/>
      <c r="D9" s="194" t="s">
        <v>55</v>
      </c>
      <c r="E9" s="81" t="s">
        <v>24</v>
      </c>
      <c r="F9" s="81" t="s">
        <v>25</v>
      </c>
      <c r="G9" s="81" t="s">
        <v>26</v>
      </c>
      <c r="H9" s="245" t="s">
        <v>54</v>
      </c>
      <c r="I9" s="234" t="s">
        <v>124</v>
      </c>
      <c r="J9" s="81" t="s">
        <v>24</v>
      </c>
      <c r="K9" s="81" t="s">
        <v>25</v>
      </c>
      <c r="L9" s="81" t="s">
        <v>26</v>
      </c>
      <c r="M9" s="82" t="s">
        <v>54</v>
      </c>
    </row>
    <row r="10" spans="1:14" ht="15" customHeight="1">
      <c r="C10" s="94"/>
      <c r="D10" s="195"/>
      <c r="E10" s="95"/>
      <c r="F10" s="95"/>
      <c r="G10" s="95"/>
      <c r="H10" s="246"/>
      <c r="I10" s="242"/>
      <c r="J10" s="95"/>
      <c r="K10" s="95"/>
      <c r="L10" s="95"/>
      <c r="M10" s="95"/>
    </row>
    <row r="11" spans="1:14" ht="15" customHeight="1">
      <c r="C11" s="73" t="s">
        <v>37</v>
      </c>
      <c r="D11" s="196">
        <v>1038725.5549651016</v>
      </c>
      <c r="E11" s="74">
        <v>9.0303125050528319</v>
      </c>
      <c r="F11" s="74">
        <v>63.345826946173474</v>
      </c>
      <c r="G11" s="74">
        <v>572.03261321494301</v>
      </c>
      <c r="H11" s="247">
        <v>594184893.61982906</v>
      </c>
      <c r="I11" s="186">
        <v>937805.46011323633</v>
      </c>
      <c r="J11" s="74">
        <v>9.8909815724951571</v>
      </c>
      <c r="K11" s="74">
        <v>62.331373032006383</v>
      </c>
      <c r="L11" s="74">
        <v>616.51846204789672</v>
      </c>
      <c r="M11" s="197">
        <v>578174379.9691329</v>
      </c>
      <c r="N11" s="8"/>
    </row>
    <row r="12" spans="1:14" ht="15" customHeight="1">
      <c r="C12" s="75" t="s">
        <v>38</v>
      </c>
      <c r="D12" s="198">
        <v>826322.35910414648</v>
      </c>
      <c r="E12" s="76">
        <v>7.7470114651223074</v>
      </c>
      <c r="F12" s="76">
        <v>79.797526072913115</v>
      </c>
      <c r="G12" s="76">
        <v>618.19234937525414</v>
      </c>
      <c r="H12" s="248">
        <v>510826160.51589471</v>
      </c>
      <c r="I12" s="187">
        <v>720581.35423015489</v>
      </c>
      <c r="J12" s="76">
        <v>7.5868151563194797</v>
      </c>
      <c r="K12" s="76">
        <v>85.424781598336068</v>
      </c>
      <c r="L12" s="76">
        <v>648.10202775553739</v>
      </c>
      <c r="M12" s="199">
        <v>467010236.83939457</v>
      </c>
      <c r="N12" s="8"/>
    </row>
    <row r="13" spans="1:14" s="15" customFormat="1" ht="15" customHeight="1">
      <c r="A13" s="9"/>
      <c r="B13" s="9"/>
      <c r="C13" s="75" t="s">
        <v>39</v>
      </c>
      <c r="D13" s="198">
        <v>132682.88605276064</v>
      </c>
      <c r="E13" s="76">
        <v>15.481924199602028</v>
      </c>
      <c r="F13" s="76">
        <v>24.422094005834271</v>
      </c>
      <c r="G13" s="76">
        <v>378.10100819388128</v>
      </c>
      <c r="H13" s="248">
        <v>50167532.986622669</v>
      </c>
      <c r="I13" s="187">
        <v>143346.84190997109</v>
      </c>
      <c r="J13" s="76">
        <v>16.67261988043111</v>
      </c>
      <c r="K13" s="76">
        <v>26.228615197975952</v>
      </c>
      <c r="L13" s="76">
        <v>437.29973118595137</v>
      </c>
      <c r="M13" s="199">
        <v>62685535.433585428</v>
      </c>
      <c r="N13" s="148"/>
    </row>
    <row r="14" spans="1:14" s="15" customFormat="1" ht="15" customHeight="1">
      <c r="A14" s="9"/>
      <c r="B14" s="9"/>
      <c r="C14" s="75" t="s">
        <v>40</v>
      </c>
      <c r="D14" s="198">
        <v>79720.30980819455</v>
      </c>
      <c r="E14" s="76">
        <v>11.594300075139493</v>
      </c>
      <c r="F14" s="76">
        <v>35.909506914839191</v>
      </c>
      <c r="G14" s="76">
        <v>416.34559872094218</v>
      </c>
      <c r="H14" s="248">
        <v>33191200.117311761</v>
      </c>
      <c r="I14" s="187">
        <v>73877.263973110355</v>
      </c>
      <c r="J14" s="76">
        <v>19.20660704519414</v>
      </c>
      <c r="K14" s="76">
        <v>34.165571070295378</v>
      </c>
      <c r="L14" s="76">
        <v>656.2046980218164</v>
      </c>
      <c r="M14" s="199">
        <v>48478607.696152896</v>
      </c>
      <c r="N14" s="148"/>
    </row>
    <row r="15" spans="1:14" s="15" customFormat="1" ht="15" customHeight="1">
      <c r="A15" s="9"/>
      <c r="B15" s="9"/>
      <c r="C15" s="75" t="s">
        <v>41</v>
      </c>
      <c r="D15" s="198"/>
      <c r="E15" s="76"/>
      <c r="F15" s="76"/>
      <c r="G15" s="76"/>
      <c r="H15" s="248"/>
      <c r="I15" s="187"/>
      <c r="J15" s="76"/>
      <c r="K15" s="76"/>
      <c r="L15" s="76"/>
      <c r="M15" s="199"/>
      <c r="N15" s="148"/>
    </row>
    <row r="16" spans="1:14" s="15" customFormat="1" ht="15" customHeight="1">
      <c r="A16" s="9"/>
      <c r="B16" s="9"/>
      <c r="C16" s="73" t="s">
        <v>42</v>
      </c>
      <c r="D16" s="196">
        <v>69674.907349628629</v>
      </c>
      <c r="E16" s="74">
        <v>7.7661568472330558</v>
      </c>
      <c r="F16" s="74">
        <v>128.75076500749901</v>
      </c>
      <c r="G16" s="74">
        <v>999.89863524948271</v>
      </c>
      <c r="H16" s="247">
        <v>69667844.770027816</v>
      </c>
      <c r="I16" s="186">
        <v>57653.90377742525</v>
      </c>
      <c r="J16" s="74">
        <v>8.2636215580817929</v>
      </c>
      <c r="K16" s="74">
        <v>174.29266146988638</v>
      </c>
      <c r="L16" s="74">
        <v>1440.288594738005</v>
      </c>
      <c r="M16" s="197">
        <v>83038260.052747965</v>
      </c>
      <c r="N16" s="148"/>
    </row>
    <row r="17" spans="1:14" s="15" customFormat="1" ht="15" customHeight="1">
      <c r="A17" s="9"/>
      <c r="B17" s="9"/>
      <c r="C17" s="75" t="s">
        <v>43</v>
      </c>
      <c r="D17" s="198">
        <v>65786.982495136835</v>
      </c>
      <c r="E17" s="76">
        <v>7.5320006466277629</v>
      </c>
      <c r="F17" s="76">
        <v>133.10349461835332</v>
      </c>
      <c r="G17" s="76">
        <v>1002.5356075338523</v>
      </c>
      <c r="H17" s="248">
        <v>65953792.463580914</v>
      </c>
      <c r="I17" s="187">
        <v>53732.19829131275</v>
      </c>
      <c r="J17" s="76">
        <v>8.2691945702991205</v>
      </c>
      <c r="K17" s="76">
        <v>175.92330472811824</v>
      </c>
      <c r="L17" s="76">
        <v>1454.744036246833</v>
      </c>
      <c r="M17" s="199">
        <v>78166595.018719494</v>
      </c>
      <c r="N17" s="148"/>
    </row>
    <row r="18" spans="1:14" s="15" customFormat="1" ht="15" customHeight="1">
      <c r="A18" s="9"/>
      <c r="B18" s="9"/>
      <c r="C18" s="75" t="s">
        <v>44</v>
      </c>
      <c r="D18" s="198">
        <v>3887.9248544918091</v>
      </c>
      <c r="E18" s="76">
        <v>11.728278145063962</v>
      </c>
      <c r="F18" s="76">
        <v>81.450901681109997</v>
      </c>
      <c r="G18" s="76">
        <v>955.27883008231595</v>
      </c>
      <c r="H18" s="248">
        <v>3714052.3064468941</v>
      </c>
      <c r="I18" s="187">
        <v>3921.7054861124975</v>
      </c>
      <c r="J18" s="76">
        <v>8.1872644224932554</v>
      </c>
      <c r="K18" s="76">
        <v>151.72726407712054</v>
      </c>
      <c r="L18" s="76">
        <v>1242.2312311008479</v>
      </c>
      <c r="M18" s="199">
        <v>4871665.034028477</v>
      </c>
      <c r="N18" s="148"/>
    </row>
    <row r="19" spans="1:14" ht="15" customHeight="1">
      <c r="C19" s="75" t="s">
        <v>41</v>
      </c>
      <c r="D19" s="200"/>
      <c r="E19" s="98"/>
      <c r="F19" s="96"/>
      <c r="G19" s="75"/>
      <c r="H19" s="249"/>
      <c r="I19" s="243"/>
      <c r="J19" s="98"/>
      <c r="K19" s="96"/>
      <c r="L19" s="75"/>
      <c r="M19" s="201"/>
    </row>
    <row r="20" spans="1:14" ht="15" customHeight="1" thickBot="1">
      <c r="C20" s="184" t="s">
        <v>29</v>
      </c>
      <c r="D20" s="202">
        <v>1108400.4623147303</v>
      </c>
      <c r="E20" s="203">
        <v>8.9508467060670078</v>
      </c>
      <c r="F20" s="203">
        <v>66.913066528947624</v>
      </c>
      <c r="G20" s="203">
        <v>598.92860113347353</v>
      </c>
      <c r="H20" s="250">
        <v>663852738.38985682</v>
      </c>
      <c r="I20" s="244">
        <v>995459.36389066151</v>
      </c>
      <c r="J20" s="203">
        <v>9.7967299525038385</v>
      </c>
      <c r="K20" s="203">
        <v>67.801058504586351</v>
      </c>
      <c r="L20" s="203">
        <v>664.2286606633462</v>
      </c>
      <c r="M20" s="204">
        <v>661212640.02188087</v>
      </c>
    </row>
    <row r="31" spans="1:14">
      <c r="L31" s="205"/>
    </row>
  </sheetData>
  <mergeCells count="4">
    <mergeCell ref="C8:C9"/>
    <mergeCell ref="D8:H8"/>
    <mergeCell ref="I8:M8"/>
    <mergeCell ref="C4:M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C000"/>
  </sheetPr>
  <dimension ref="C1:O37"/>
  <sheetViews>
    <sheetView topLeftCell="B1" zoomScaleNormal="100" workbookViewId="0">
      <selection activeCell="P26" sqref="P26"/>
    </sheetView>
  </sheetViews>
  <sheetFormatPr baseColWidth="10" defaultRowHeight="12.75"/>
  <cols>
    <col min="1" max="2" width="11.42578125" style="9"/>
    <col min="3" max="3" width="16.42578125" style="9" customWidth="1"/>
    <col min="4" max="4" width="14.85546875" style="9" customWidth="1"/>
    <col min="5" max="6" width="13.7109375" style="9" customWidth="1"/>
    <col min="7" max="7" width="14.42578125" style="9" customWidth="1"/>
    <col min="8" max="14" width="13.7109375" style="9" customWidth="1"/>
    <col min="15" max="16384" width="11.42578125" style="9"/>
  </cols>
  <sheetData>
    <row r="1" spans="3:15" ht="15" customHeight="1"/>
    <row r="2" spans="3:15" ht="15" customHeight="1"/>
    <row r="3" spans="3:15" ht="15" customHeight="1"/>
    <row r="4" spans="3:15" ht="15" customHeight="1">
      <c r="C4" s="292" t="s">
        <v>144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3:15" ht="15" customHeight="1"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3:15" ht="15" customHeight="1">
      <c r="C6" s="65" t="s">
        <v>127</v>
      </c>
      <c r="D6" s="100"/>
      <c r="E6" s="100"/>
      <c r="F6" s="100"/>
      <c r="G6" s="79"/>
      <c r="H6" s="101"/>
      <c r="I6" s="79"/>
      <c r="J6" s="79"/>
      <c r="K6" s="79"/>
      <c r="L6" s="79"/>
      <c r="M6" s="79"/>
      <c r="N6" s="79"/>
    </row>
    <row r="7" spans="3:15" ht="15" customHeight="1">
      <c r="C7" s="7"/>
      <c r="D7" s="14"/>
      <c r="H7" s="16"/>
    </row>
    <row r="8" spans="3:15" ht="19.5" customHeight="1">
      <c r="C8" s="294" t="s">
        <v>58</v>
      </c>
      <c r="D8" s="282" t="s">
        <v>59</v>
      </c>
      <c r="E8" s="284" t="s">
        <v>126</v>
      </c>
      <c r="F8" s="285"/>
      <c r="G8" s="285"/>
      <c r="H8" s="285"/>
      <c r="I8" s="286"/>
      <c r="J8" s="284" t="s">
        <v>125</v>
      </c>
      <c r="K8" s="285"/>
      <c r="L8" s="285"/>
      <c r="M8" s="285"/>
      <c r="N8" s="286"/>
    </row>
    <row r="9" spans="3:15" ht="63.75" customHeight="1">
      <c r="C9" s="295"/>
      <c r="D9" s="296"/>
      <c r="E9" s="80" t="s">
        <v>55</v>
      </c>
      <c r="F9" s="81" t="s">
        <v>24</v>
      </c>
      <c r="G9" s="81" t="s">
        <v>25</v>
      </c>
      <c r="H9" s="81" t="s">
        <v>26</v>
      </c>
      <c r="I9" s="82" t="s">
        <v>54</v>
      </c>
      <c r="J9" s="251" t="s">
        <v>124</v>
      </c>
      <c r="K9" s="81" t="s">
        <v>24</v>
      </c>
      <c r="L9" s="81" t="s">
        <v>25</v>
      </c>
      <c r="M9" s="81" t="s">
        <v>26</v>
      </c>
      <c r="N9" s="81" t="s">
        <v>54</v>
      </c>
      <c r="O9" s="8"/>
    </row>
    <row r="10" spans="3:15" ht="15" customHeight="1">
      <c r="C10" s="297" t="s">
        <v>66</v>
      </c>
      <c r="D10" s="75" t="s">
        <v>45</v>
      </c>
      <c r="E10" s="98">
        <v>260316.98999999996</v>
      </c>
      <c r="F10" s="96">
        <v>4.8334369446851788</v>
      </c>
      <c r="G10" s="96">
        <v>32.032312840329062</v>
      </c>
      <c r="H10" s="96">
        <v>154.82616430615991</v>
      </c>
      <c r="I10" s="98">
        <v>40303881.065424979</v>
      </c>
      <c r="J10" s="155">
        <v>243298.57164600003</v>
      </c>
      <c r="K10" s="156">
        <v>3.7893830491936131</v>
      </c>
      <c r="L10" s="156">
        <v>42.96494743012083</v>
      </c>
      <c r="M10" s="156">
        <v>162.81064350119456</v>
      </c>
      <c r="N10" s="155">
        <v>39611597.012606755</v>
      </c>
      <c r="O10" s="8"/>
    </row>
    <row r="11" spans="3:15" ht="15" customHeight="1">
      <c r="C11" s="297"/>
      <c r="D11" s="75" t="s">
        <v>9</v>
      </c>
      <c r="E11" s="98">
        <v>0</v>
      </c>
      <c r="F11" s="97">
        <v>0</v>
      </c>
      <c r="G11" s="97">
        <v>0</v>
      </c>
      <c r="H11" s="96">
        <v>0</v>
      </c>
      <c r="I11" s="98">
        <v>0</v>
      </c>
      <c r="J11" s="98">
        <v>0</v>
      </c>
      <c r="K11" s="97">
        <v>0</v>
      </c>
      <c r="L11" s="97">
        <v>0</v>
      </c>
      <c r="M11" s="96">
        <v>0</v>
      </c>
      <c r="N11" s="98">
        <v>0</v>
      </c>
      <c r="O11" s="8"/>
    </row>
    <row r="12" spans="3:15" ht="15" customHeight="1">
      <c r="C12" s="297"/>
      <c r="D12" s="75" t="s">
        <v>46</v>
      </c>
      <c r="E12" s="98">
        <v>0</v>
      </c>
      <c r="F12" s="97">
        <v>0</v>
      </c>
      <c r="G12" s="97">
        <v>0</v>
      </c>
      <c r="H12" s="96">
        <v>0</v>
      </c>
      <c r="I12" s="98">
        <v>0</v>
      </c>
      <c r="J12" s="98">
        <v>0</v>
      </c>
      <c r="K12" s="97">
        <v>0</v>
      </c>
      <c r="L12" s="97">
        <v>0</v>
      </c>
      <c r="M12" s="96">
        <v>0</v>
      </c>
      <c r="N12" s="98">
        <v>0</v>
      </c>
      <c r="O12" s="8"/>
    </row>
    <row r="13" spans="3:15" ht="15" customHeight="1">
      <c r="C13" s="297"/>
      <c r="D13" s="75" t="s">
        <v>47</v>
      </c>
      <c r="E13" s="98">
        <v>0</v>
      </c>
      <c r="F13" s="97">
        <v>0</v>
      </c>
      <c r="G13" s="97">
        <v>0</v>
      </c>
      <c r="H13" s="96">
        <v>0</v>
      </c>
      <c r="I13" s="98">
        <v>0</v>
      </c>
      <c r="J13" s="98">
        <v>0</v>
      </c>
      <c r="K13" s="97">
        <v>0</v>
      </c>
      <c r="L13" s="97">
        <v>0</v>
      </c>
      <c r="M13" s="96">
        <v>0</v>
      </c>
      <c r="N13" s="98">
        <v>0</v>
      </c>
      <c r="O13" s="8"/>
    </row>
    <row r="14" spans="3:15" ht="15" customHeight="1">
      <c r="C14" s="297"/>
      <c r="D14" s="75" t="s">
        <v>28</v>
      </c>
      <c r="E14" s="98">
        <v>0</v>
      </c>
      <c r="F14" s="97">
        <v>0</v>
      </c>
      <c r="G14" s="97">
        <v>0</v>
      </c>
      <c r="H14" s="96">
        <v>0</v>
      </c>
      <c r="I14" s="98">
        <v>0</v>
      </c>
      <c r="J14" s="98">
        <v>0</v>
      </c>
      <c r="K14" s="97">
        <v>0</v>
      </c>
      <c r="L14" s="97">
        <v>0</v>
      </c>
      <c r="M14" s="96">
        <v>0</v>
      </c>
      <c r="N14" s="98">
        <v>0</v>
      </c>
      <c r="O14" s="8"/>
    </row>
    <row r="15" spans="3:15" ht="15" customHeight="1">
      <c r="C15" s="297"/>
      <c r="D15" s="75" t="s">
        <v>12</v>
      </c>
      <c r="E15" s="98">
        <v>0</v>
      </c>
      <c r="F15" s="97">
        <v>0</v>
      </c>
      <c r="G15" s="97">
        <v>0</v>
      </c>
      <c r="H15" s="96">
        <v>0</v>
      </c>
      <c r="I15" s="98">
        <v>0</v>
      </c>
      <c r="J15" s="98">
        <v>0</v>
      </c>
      <c r="K15" s="97">
        <v>0</v>
      </c>
      <c r="L15" s="97">
        <v>0</v>
      </c>
      <c r="M15" s="96">
        <v>0</v>
      </c>
      <c r="N15" s="98">
        <v>0</v>
      </c>
      <c r="O15" s="8"/>
    </row>
    <row r="16" spans="3:15" ht="15" customHeight="1">
      <c r="C16" s="102"/>
      <c r="D16" s="103" t="s">
        <v>34</v>
      </c>
      <c r="E16" s="91">
        <v>260316.98999999996</v>
      </c>
      <c r="F16" s="104">
        <v>4.8334369446851788</v>
      </c>
      <c r="G16" s="104">
        <v>32.032312840329062</v>
      </c>
      <c r="H16" s="104">
        <v>154.82616430615991</v>
      </c>
      <c r="I16" s="92">
        <v>40303881.065424979</v>
      </c>
      <c r="J16" s="163">
        <v>243298.57164600003</v>
      </c>
      <c r="K16" s="164">
        <v>3.7893830491936131</v>
      </c>
      <c r="L16" s="164">
        <v>42.96494743012083</v>
      </c>
      <c r="M16" s="164">
        <v>162.81064350119456</v>
      </c>
      <c r="N16" s="163">
        <v>39611597.012606755</v>
      </c>
      <c r="O16" s="8"/>
    </row>
    <row r="17" spans="3:14" ht="15" customHeight="1">
      <c r="C17" s="297" t="s">
        <v>31</v>
      </c>
      <c r="D17" s="75" t="s">
        <v>45</v>
      </c>
      <c r="E17" s="98">
        <v>126825.81667875545</v>
      </c>
      <c r="F17" s="96">
        <v>11.787911729679026</v>
      </c>
      <c r="G17" s="96">
        <v>49.377918596382564</v>
      </c>
      <c r="H17" s="96">
        <v>582.06254580943414</v>
      </c>
      <c r="I17" s="98">
        <v>73820557.730396986</v>
      </c>
      <c r="J17" s="98">
        <v>127399.21210006386</v>
      </c>
      <c r="K17" s="96">
        <v>13.112749071349445</v>
      </c>
      <c r="L17" s="96">
        <v>48.341585029181154</v>
      </c>
      <c r="M17" s="96">
        <v>633.89107419895549</v>
      </c>
      <c r="N17" s="98">
        <v>80757223.410210043</v>
      </c>
    </row>
    <row r="18" spans="3:14" ht="15" customHeight="1">
      <c r="C18" s="297"/>
      <c r="D18" s="75" t="s">
        <v>9</v>
      </c>
      <c r="E18" s="98">
        <v>100112.37549031245</v>
      </c>
      <c r="F18" s="96">
        <v>10.359573684261058</v>
      </c>
      <c r="G18" s="96">
        <v>84.989752313892566</v>
      </c>
      <c r="H18" s="96">
        <v>880.45760150286662</v>
      </c>
      <c r="I18" s="98">
        <v>88144702.004954875</v>
      </c>
      <c r="J18" s="98">
        <v>98286.30810986321</v>
      </c>
      <c r="K18" s="96">
        <v>9.4431868079704397</v>
      </c>
      <c r="L18" s="96">
        <v>82.933509561832437</v>
      </c>
      <c r="M18" s="96">
        <v>783.15662343298629</v>
      </c>
      <c r="N18" s="98">
        <v>76973573.189014614</v>
      </c>
    </row>
    <row r="19" spans="3:14" ht="15" customHeight="1">
      <c r="C19" s="297"/>
      <c r="D19" s="75" t="s">
        <v>46</v>
      </c>
      <c r="E19" s="98">
        <v>107784.49405010419</v>
      </c>
      <c r="F19" s="96">
        <v>14.347864036645884</v>
      </c>
      <c r="G19" s="96">
        <v>111.10692004815567</v>
      </c>
      <c r="H19" s="96">
        <v>1594.1469823814225</v>
      </c>
      <c r="I19" s="98">
        <v>171824325.93748197</v>
      </c>
      <c r="J19" s="98">
        <v>97251.41123053903</v>
      </c>
      <c r="K19" s="96">
        <v>14.639053778771398</v>
      </c>
      <c r="L19" s="96">
        <v>130.0223034917704</v>
      </c>
      <c r="M19" s="96">
        <v>1903.4034932557629</v>
      </c>
      <c r="N19" s="98">
        <v>185108675.86026073</v>
      </c>
    </row>
    <row r="20" spans="3:14" ht="15" customHeight="1">
      <c r="C20" s="297"/>
      <c r="D20" s="75" t="s">
        <v>47</v>
      </c>
      <c r="E20" s="98">
        <v>115845.51518738066</v>
      </c>
      <c r="F20" s="96">
        <v>11.846064442944215</v>
      </c>
      <c r="G20" s="96">
        <v>81.687939486613104</v>
      </c>
      <c r="H20" s="96">
        <v>967.68059536974613</v>
      </c>
      <c r="I20" s="98">
        <v>112101457.10743949</v>
      </c>
      <c r="J20" s="98">
        <v>91557.903297287383</v>
      </c>
      <c r="K20" s="96">
        <v>13.944191212334532</v>
      </c>
      <c r="L20" s="96">
        <v>68.25890013981666</v>
      </c>
      <c r="M20" s="96">
        <v>951.81515549325195</v>
      </c>
      <c r="N20" s="98">
        <v>87146199.963543713</v>
      </c>
    </row>
    <row r="21" spans="3:14" ht="15" customHeight="1">
      <c r="C21" s="297"/>
      <c r="D21" s="75" t="s">
        <v>28</v>
      </c>
      <c r="E21" s="98">
        <v>71637.10328495162</v>
      </c>
      <c r="F21" s="96">
        <v>13.838376303788833</v>
      </c>
      <c r="G21" s="96">
        <v>72.485769961412359</v>
      </c>
      <c r="H21" s="96">
        <v>1003.0853613958971</v>
      </c>
      <c r="I21" s="98">
        <v>71858129.637940899</v>
      </c>
      <c r="J21" s="98">
        <v>31527.994993016848</v>
      </c>
      <c r="K21" s="96">
        <v>28.596514265800955</v>
      </c>
      <c r="L21" s="96">
        <v>80.643390158932405</v>
      </c>
      <c r="M21" s="96">
        <v>2306.1198571224631</v>
      </c>
      <c r="N21" s="98">
        <v>72707335.308653742</v>
      </c>
    </row>
    <row r="22" spans="3:14" ht="15" customHeight="1">
      <c r="C22" s="297"/>
      <c r="D22" s="75" t="s">
        <v>12</v>
      </c>
      <c r="E22" s="98">
        <v>27808.437623226062</v>
      </c>
      <c r="F22" s="96">
        <v>18.691590574226314</v>
      </c>
      <c r="G22" s="96">
        <v>74.134221270435788</v>
      </c>
      <c r="H22" s="96">
        <v>1385.6865115260855</v>
      </c>
      <c r="I22" s="98">
        <v>38533776.92111887</v>
      </c>
      <c r="J22" s="98">
        <v>16797.915078891187</v>
      </c>
      <c r="K22" s="96">
        <v>25.092480429784924</v>
      </c>
      <c r="L22" s="96">
        <v>100.34564691395012</v>
      </c>
      <c r="M22" s="96">
        <v>2517.9211814024011</v>
      </c>
      <c r="N22" s="98">
        <v>42295826.180538908</v>
      </c>
    </row>
    <row r="23" spans="3:14" ht="15" customHeight="1">
      <c r="C23" s="102"/>
      <c r="D23" s="103" t="s">
        <v>34</v>
      </c>
      <c r="E23" s="91">
        <v>550013.74231473042</v>
      </c>
      <c r="F23" s="104">
        <v>12.657954437120642</v>
      </c>
      <c r="G23" s="104">
        <v>79.902189445631464</v>
      </c>
      <c r="H23" s="104">
        <v>1011.3982734289849</v>
      </c>
      <c r="I23" s="92">
        <v>556282949.33933306</v>
      </c>
      <c r="J23" s="180">
        <v>462820.74480966153</v>
      </c>
      <c r="K23" s="104">
        <v>14.308242675331268</v>
      </c>
      <c r="L23" s="104">
        <v>82.297850069686774</v>
      </c>
      <c r="M23" s="104">
        <v>1177.5376104551067</v>
      </c>
      <c r="N23" s="181">
        <v>544988833.91222179</v>
      </c>
    </row>
    <row r="24" spans="3:14" ht="15" customHeight="1">
      <c r="C24" s="297" t="s">
        <v>67</v>
      </c>
      <c r="D24" s="75" t="s">
        <v>45</v>
      </c>
      <c r="E24" s="98">
        <v>298069.73</v>
      </c>
      <c r="F24" s="96">
        <v>5.7062083436236035</v>
      </c>
      <c r="G24" s="96">
        <v>39.548453926454066</v>
      </c>
      <c r="H24" s="96">
        <v>225.67171777254586</v>
      </c>
      <c r="I24" s="98">
        <v>67265907.985098943</v>
      </c>
      <c r="J24" s="151">
        <v>289340.04743499996</v>
      </c>
      <c r="K24" s="152">
        <v>7.631655455581404</v>
      </c>
      <c r="L24" s="152">
        <v>34.695302777812934</v>
      </c>
      <c r="M24" s="152">
        <v>264.7825967273447</v>
      </c>
      <c r="N24" s="151">
        <v>76612209.09705238</v>
      </c>
    </row>
    <row r="25" spans="3:14" ht="15" customHeight="1">
      <c r="C25" s="297"/>
      <c r="D25" s="75" t="s">
        <v>9</v>
      </c>
      <c r="E25" s="98">
        <v>0</v>
      </c>
      <c r="F25" s="97">
        <v>0</v>
      </c>
      <c r="G25" s="97">
        <v>0</v>
      </c>
      <c r="H25" s="96">
        <v>0</v>
      </c>
      <c r="I25" s="98">
        <v>0</v>
      </c>
      <c r="J25" s="98">
        <v>0</v>
      </c>
      <c r="K25" s="97">
        <v>0</v>
      </c>
      <c r="L25" s="97">
        <v>0</v>
      </c>
      <c r="M25" s="96">
        <v>0</v>
      </c>
      <c r="N25" s="98">
        <v>0</v>
      </c>
    </row>
    <row r="26" spans="3:14" ht="15" customHeight="1">
      <c r="C26" s="297"/>
      <c r="D26" s="75" t="s">
        <v>46</v>
      </c>
      <c r="E26" s="98">
        <v>0</v>
      </c>
      <c r="F26" s="97">
        <v>0</v>
      </c>
      <c r="G26" s="97">
        <v>0</v>
      </c>
      <c r="H26" s="96">
        <v>0</v>
      </c>
      <c r="I26" s="98">
        <v>0</v>
      </c>
      <c r="J26" s="98">
        <v>0</v>
      </c>
      <c r="K26" s="97">
        <v>0</v>
      </c>
      <c r="L26" s="97">
        <v>0</v>
      </c>
      <c r="M26" s="96">
        <v>0</v>
      </c>
      <c r="N26" s="98">
        <v>0</v>
      </c>
    </row>
    <row r="27" spans="3:14" ht="15" customHeight="1">
      <c r="C27" s="297"/>
      <c r="D27" s="75" t="s">
        <v>47</v>
      </c>
      <c r="E27" s="98">
        <v>0</v>
      </c>
      <c r="F27" s="97">
        <v>0</v>
      </c>
      <c r="G27" s="97">
        <v>0</v>
      </c>
      <c r="H27" s="96">
        <v>0</v>
      </c>
      <c r="I27" s="98">
        <v>0</v>
      </c>
      <c r="J27" s="98">
        <v>0</v>
      </c>
      <c r="K27" s="97">
        <v>0</v>
      </c>
      <c r="L27" s="97">
        <v>0</v>
      </c>
      <c r="M27" s="96">
        <v>0</v>
      </c>
      <c r="N27" s="98">
        <v>0</v>
      </c>
    </row>
    <row r="28" spans="3:14" ht="15" customHeight="1">
      <c r="C28" s="297"/>
      <c r="D28" s="75" t="s">
        <v>28</v>
      </c>
      <c r="E28" s="98">
        <v>0</v>
      </c>
      <c r="F28" s="97">
        <v>0</v>
      </c>
      <c r="G28" s="97">
        <v>0</v>
      </c>
      <c r="H28" s="96">
        <v>0</v>
      </c>
      <c r="I28" s="98">
        <v>0</v>
      </c>
      <c r="J28" s="98">
        <v>0</v>
      </c>
      <c r="K28" s="97">
        <v>0</v>
      </c>
      <c r="L28" s="97">
        <v>0</v>
      </c>
      <c r="M28" s="96">
        <v>0</v>
      </c>
      <c r="N28" s="98">
        <v>0</v>
      </c>
    </row>
    <row r="29" spans="3:14" ht="15" customHeight="1">
      <c r="C29" s="297"/>
      <c r="D29" s="75" t="s">
        <v>12</v>
      </c>
      <c r="E29" s="98">
        <v>0</v>
      </c>
      <c r="F29" s="97">
        <v>0</v>
      </c>
      <c r="G29" s="97">
        <v>0</v>
      </c>
      <c r="H29" s="96">
        <v>0</v>
      </c>
      <c r="I29" s="98">
        <v>0</v>
      </c>
      <c r="J29" s="98">
        <v>0</v>
      </c>
      <c r="K29" s="97">
        <v>0</v>
      </c>
      <c r="L29" s="97">
        <v>0</v>
      </c>
      <c r="M29" s="96">
        <v>0</v>
      </c>
      <c r="N29" s="98">
        <v>0</v>
      </c>
    </row>
    <row r="30" spans="3:14" ht="15" customHeight="1">
      <c r="C30" s="102"/>
      <c r="D30" s="103" t="s">
        <v>34</v>
      </c>
      <c r="E30" s="91">
        <v>298069.73</v>
      </c>
      <c r="F30" s="104">
        <v>5.7062083436236035</v>
      </c>
      <c r="G30" s="104">
        <v>39.548453926454066</v>
      </c>
      <c r="H30" s="104">
        <v>225.67171777254586</v>
      </c>
      <c r="I30" s="92">
        <v>67265907.985098943</v>
      </c>
      <c r="J30" s="163">
        <v>289340.04743499996</v>
      </c>
      <c r="K30" s="164">
        <v>7.631655455581404</v>
      </c>
      <c r="L30" s="164">
        <v>34.695302777812934</v>
      </c>
      <c r="M30" s="164">
        <v>264.7825967273447</v>
      </c>
      <c r="N30" s="163">
        <v>76612209.09705238</v>
      </c>
    </row>
    <row r="31" spans="3:14" ht="15" customHeight="1">
      <c r="C31" s="293" t="s">
        <v>29</v>
      </c>
      <c r="D31" s="75" t="s">
        <v>45</v>
      </c>
      <c r="E31" s="98">
        <v>685212.53667875531</v>
      </c>
      <c r="F31" s="96">
        <v>6.5002973978637026</v>
      </c>
      <c r="G31" s="96">
        <v>40.724489052108339</v>
      </c>
      <c r="H31" s="96">
        <v>264.72129021474865</v>
      </c>
      <c r="I31" s="98">
        <v>181390346.78092089</v>
      </c>
      <c r="J31" s="98">
        <v>660037.83118106402</v>
      </c>
      <c r="K31" s="96">
        <v>7.2732936025491259</v>
      </c>
      <c r="L31" s="96">
        <v>41.032167148276422</v>
      </c>
      <c r="M31" s="96">
        <v>298.43899881828531</v>
      </c>
      <c r="N31" s="98">
        <v>196981029.51986915</v>
      </c>
    </row>
    <row r="32" spans="3:14" ht="15" customHeight="1">
      <c r="C32" s="293"/>
      <c r="D32" s="75" t="s">
        <v>9</v>
      </c>
      <c r="E32" s="98">
        <v>100112.37549031245</v>
      </c>
      <c r="F32" s="96">
        <v>10.359573684261058</v>
      </c>
      <c r="G32" s="96">
        <v>84.989752313892566</v>
      </c>
      <c r="H32" s="96">
        <v>880.45760150286662</v>
      </c>
      <c r="I32" s="98">
        <v>88144702.004954875</v>
      </c>
      <c r="J32" s="98">
        <v>98286.30810986321</v>
      </c>
      <c r="K32" s="96">
        <v>9.4431868079704397</v>
      </c>
      <c r="L32" s="96">
        <v>82.933509561832437</v>
      </c>
      <c r="M32" s="96">
        <v>783.15662343298629</v>
      </c>
      <c r="N32" s="98">
        <v>76973573.189014614</v>
      </c>
    </row>
    <row r="33" spans="3:14" ht="15" customHeight="1">
      <c r="C33" s="293"/>
      <c r="D33" s="75" t="s">
        <v>46</v>
      </c>
      <c r="E33" s="98">
        <v>107784.49405010419</v>
      </c>
      <c r="F33" s="96">
        <v>14.347864036645884</v>
      </c>
      <c r="G33" s="96">
        <v>111.10692004815567</v>
      </c>
      <c r="H33" s="96">
        <v>1594.1469823814225</v>
      </c>
      <c r="I33" s="98">
        <v>171824325.93748197</v>
      </c>
      <c r="J33" s="98">
        <v>97251.41123053903</v>
      </c>
      <c r="K33" s="96">
        <v>14.639053778771398</v>
      </c>
      <c r="L33" s="96">
        <v>130.0223034917704</v>
      </c>
      <c r="M33" s="96">
        <v>1903.4034932557629</v>
      </c>
      <c r="N33" s="98">
        <v>185108675.86026073</v>
      </c>
    </row>
    <row r="34" spans="3:14" ht="15" customHeight="1">
      <c r="C34" s="293"/>
      <c r="D34" s="75" t="s">
        <v>47</v>
      </c>
      <c r="E34" s="98">
        <v>115845.51518738066</v>
      </c>
      <c r="F34" s="96">
        <v>11.846064442944215</v>
      </c>
      <c r="G34" s="96">
        <v>81.687939486613104</v>
      </c>
      <c r="H34" s="96">
        <v>967.68059536974613</v>
      </c>
      <c r="I34" s="98">
        <v>112101457.10743949</v>
      </c>
      <c r="J34" s="98">
        <v>91557.903297287383</v>
      </c>
      <c r="K34" s="96">
        <v>13.944191212334532</v>
      </c>
      <c r="L34" s="96">
        <v>68.25890013981666</v>
      </c>
      <c r="M34" s="96">
        <v>951.81515549325195</v>
      </c>
      <c r="N34" s="98">
        <v>87146199.963543713</v>
      </c>
    </row>
    <row r="35" spans="3:14" ht="15" customHeight="1">
      <c r="C35" s="293"/>
      <c r="D35" s="75" t="s">
        <v>28</v>
      </c>
      <c r="E35" s="98">
        <v>71637.10328495162</v>
      </c>
      <c r="F35" s="96">
        <v>13.838376303788833</v>
      </c>
      <c r="G35" s="96">
        <v>72.485769961412359</v>
      </c>
      <c r="H35" s="96">
        <v>1003.0853613958971</v>
      </c>
      <c r="I35" s="98">
        <v>71858129.637940899</v>
      </c>
      <c r="J35" s="98">
        <v>31527.994993016848</v>
      </c>
      <c r="K35" s="96">
        <v>28.596514265800955</v>
      </c>
      <c r="L35" s="96">
        <v>80.643390158932405</v>
      </c>
      <c r="M35" s="96">
        <v>2306.1198571224631</v>
      </c>
      <c r="N35" s="98">
        <v>72707335.308653742</v>
      </c>
    </row>
    <row r="36" spans="3:14" ht="15" customHeight="1">
      <c r="C36" s="293"/>
      <c r="D36" s="75" t="s">
        <v>12</v>
      </c>
      <c r="E36" s="98">
        <v>27808.437623226062</v>
      </c>
      <c r="F36" s="96">
        <v>18.691590574226314</v>
      </c>
      <c r="G36" s="96">
        <v>74.134221270435788</v>
      </c>
      <c r="H36" s="96">
        <v>1385.6865115260855</v>
      </c>
      <c r="I36" s="98">
        <v>38533776.92111887</v>
      </c>
      <c r="J36" s="98">
        <v>16797.915078891187</v>
      </c>
      <c r="K36" s="96">
        <v>25.092480429784924</v>
      </c>
      <c r="L36" s="96">
        <v>100.34564691395012</v>
      </c>
      <c r="M36" s="96">
        <v>2517.9211814024011</v>
      </c>
      <c r="N36" s="98">
        <v>42295826.180538908</v>
      </c>
    </row>
    <row r="37" spans="3:14" ht="15" customHeight="1">
      <c r="C37" s="105"/>
      <c r="D37" s="106" t="s">
        <v>34</v>
      </c>
      <c r="E37" s="107">
        <v>1108400.4623147303</v>
      </c>
      <c r="F37" s="104">
        <v>8.9508467060670096</v>
      </c>
      <c r="G37" s="104">
        <v>66.913066528947695</v>
      </c>
      <c r="H37" s="104">
        <v>598.92860113347399</v>
      </c>
      <c r="I37" s="181">
        <v>663852738.38985705</v>
      </c>
      <c r="J37" s="163">
        <v>995459.36389066163</v>
      </c>
      <c r="K37" s="104">
        <v>9.7967299525038367</v>
      </c>
      <c r="L37" s="104">
        <v>67.801058504586337</v>
      </c>
      <c r="M37" s="104">
        <v>664.22866066334598</v>
      </c>
      <c r="N37" s="107">
        <v>661212640.02188075</v>
      </c>
    </row>
  </sheetData>
  <mergeCells count="9">
    <mergeCell ref="C4:N5"/>
    <mergeCell ref="J8:N8"/>
    <mergeCell ref="C31:C36"/>
    <mergeCell ref="C8:C9"/>
    <mergeCell ref="D8:D9"/>
    <mergeCell ref="C17:C22"/>
    <mergeCell ref="E8:I8"/>
    <mergeCell ref="C10:C15"/>
    <mergeCell ref="C24:C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C000"/>
  </sheetPr>
  <dimension ref="C1:O36"/>
  <sheetViews>
    <sheetView zoomScaleNormal="100" workbookViewId="0">
      <selection activeCell="B11" sqref="B11"/>
    </sheetView>
  </sheetViews>
  <sheetFormatPr baseColWidth="10" defaultRowHeight="12.75"/>
  <cols>
    <col min="1" max="2" width="11.42578125" style="9"/>
    <col min="3" max="3" width="20.7109375" style="9" customWidth="1"/>
    <col min="4" max="4" width="26.85546875" style="9" customWidth="1"/>
    <col min="5" max="14" width="13.7109375" style="9" customWidth="1"/>
    <col min="15" max="15" width="12.7109375" style="9" bestFit="1" customWidth="1"/>
    <col min="16" max="16384" width="11.42578125" style="9"/>
  </cols>
  <sheetData>
    <row r="1" spans="3:15" ht="15" customHeight="1"/>
    <row r="2" spans="3:15" ht="15" customHeight="1"/>
    <row r="3" spans="3:15" ht="15" customHeight="1"/>
    <row r="4" spans="3:15" ht="15" customHeight="1">
      <c r="C4" s="292" t="s">
        <v>145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3:15" ht="15" customHeight="1"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3:15" ht="15" customHeight="1">
      <c r="C6" s="64" t="s">
        <v>127</v>
      </c>
      <c r="D6" s="14"/>
      <c r="H6" s="16"/>
    </row>
    <row r="7" spans="3:15" ht="15" customHeight="1">
      <c r="C7" s="7"/>
      <c r="D7" s="14"/>
      <c r="H7" s="16"/>
    </row>
    <row r="8" spans="3:15" ht="18.75" customHeight="1">
      <c r="C8" s="300" t="s">
        <v>58</v>
      </c>
      <c r="D8" s="301" t="s">
        <v>32</v>
      </c>
      <c r="E8" s="285" t="s">
        <v>126</v>
      </c>
      <c r="F8" s="285"/>
      <c r="G8" s="285"/>
      <c r="H8" s="285"/>
      <c r="I8" s="286"/>
      <c r="J8" s="285" t="s">
        <v>125</v>
      </c>
      <c r="K8" s="285"/>
      <c r="L8" s="285"/>
      <c r="M8" s="285"/>
      <c r="N8" s="286"/>
    </row>
    <row r="9" spans="3:15" ht="62.25" customHeight="1">
      <c r="C9" s="296"/>
      <c r="D9" s="302"/>
      <c r="E9" s="80" t="s">
        <v>55</v>
      </c>
      <c r="F9" s="81" t="s">
        <v>24</v>
      </c>
      <c r="G9" s="81" t="s">
        <v>25</v>
      </c>
      <c r="H9" s="81" t="s">
        <v>26</v>
      </c>
      <c r="I9" s="82" t="s">
        <v>54</v>
      </c>
      <c r="J9" s="80" t="s">
        <v>124</v>
      </c>
      <c r="K9" s="81" t="s">
        <v>24</v>
      </c>
      <c r="L9" s="81" t="s">
        <v>25</v>
      </c>
      <c r="M9" s="81" t="s">
        <v>26</v>
      </c>
      <c r="N9" s="82" t="s">
        <v>54</v>
      </c>
    </row>
    <row r="10" spans="3:15" ht="15" customHeight="1">
      <c r="C10" s="297" t="s">
        <v>66</v>
      </c>
      <c r="D10" s="73" t="s">
        <v>37</v>
      </c>
      <c r="E10" s="108">
        <v>254831.81623654775</v>
      </c>
      <c r="F10" s="109">
        <v>4.9059122943927296</v>
      </c>
      <c r="G10" s="109">
        <v>31.687410582813946</v>
      </c>
      <c r="H10" s="109">
        <v>155.45565715569722</v>
      </c>
      <c r="I10" s="108">
        <v>39615047.457232401</v>
      </c>
      <c r="J10" s="157">
        <v>238173.69453963588</v>
      </c>
      <c r="K10" s="158">
        <v>3.8399033527053632</v>
      </c>
      <c r="L10" s="158">
        <v>42.465414299872101</v>
      </c>
      <c r="M10" s="158">
        <v>163.06308674410116</v>
      </c>
      <c r="N10" s="157">
        <v>38837337.812879689</v>
      </c>
      <c r="O10" s="15"/>
    </row>
    <row r="11" spans="3:15" ht="15" customHeight="1">
      <c r="C11" s="297"/>
      <c r="D11" s="75" t="s">
        <v>38</v>
      </c>
      <c r="E11" s="98">
        <v>206330.96907308997</v>
      </c>
      <c r="F11" s="96">
        <v>4.552249747744388</v>
      </c>
      <c r="G11" s="96">
        <v>34.981020603349315</v>
      </c>
      <c r="H11" s="96">
        <v>159.24234221743814</v>
      </c>
      <c r="I11" s="98">
        <v>32856626.787192639</v>
      </c>
      <c r="J11" s="155">
        <v>193177.38960795422</v>
      </c>
      <c r="K11" s="156">
        <v>3.5583514556418891</v>
      </c>
      <c r="L11" s="156">
        <v>50.38280675579329</v>
      </c>
      <c r="M11" s="156">
        <v>179.27973375880106</v>
      </c>
      <c r="N11" s="155">
        <v>34632790.977134213</v>
      </c>
    </row>
    <row r="12" spans="3:15" ht="15" customHeight="1">
      <c r="C12" s="297"/>
      <c r="D12" s="75" t="s">
        <v>48</v>
      </c>
      <c r="E12" s="98">
        <v>21527.238554732547</v>
      </c>
      <c r="F12" s="96">
        <v>8.6827472109220381</v>
      </c>
      <c r="G12" s="96">
        <v>10.427645176273975</v>
      </c>
      <c r="H12" s="96">
        <v>90.540607070777511</v>
      </c>
      <c r="I12" s="98">
        <v>1949089.2473029317</v>
      </c>
      <c r="J12" s="155">
        <v>19611.555964214698</v>
      </c>
      <c r="K12" s="156">
        <v>9.4820878098216888</v>
      </c>
      <c r="L12" s="156">
        <v>10.070855573944035</v>
      </c>
      <c r="M12" s="156">
        <v>95.492736872169544</v>
      </c>
      <c r="N12" s="155">
        <v>1872761.1533445814</v>
      </c>
    </row>
    <row r="13" spans="3:15" ht="15" customHeight="1">
      <c r="C13" s="297"/>
      <c r="D13" s="75" t="s">
        <v>49</v>
      </c>
      <c r="E13" s="98">
        <v>26973.608608725208</v>
      </c>
      <c r="F13" s="96">
        <v>4.5969699361031147</v>
      </c>
      <c r="G13" s="96">
        <v>38.785910534810945</v>
      </c>
      <c r="H13" s="96">
        <v>178.29766467291097</v>
      </c>
      <c r="I13" s="98">
        <v>4809331.4227368319</v>
      </c>
      <c r="J13" s="155">
        <v>25384.748967466956</v>
      </c>
      <c r="K13" s="156">
        <v>1.6235113056783974</v>
      </c>
      <c r="L13" s="156">
        <v>56.579674032978374</v>
      </c>
      <c r="M13" s="156">
        <v>91.857740464138843</v>
      </c>
      <c r="N13" s="155">
        <v>2331785.6824008962</v>
      </c>
    </row>
    <row r="14" spans="3:15" ht="15" customHeight="1">
      <c r="C14" s="297"/>
      <c r="D14" s="73" t="s">
        <v>42</v>
      </c>
      <c r="E14" s="108">
        <v>5485.1737634522315</v>
      </c>
      <c r="F14" s="109">
        <v>1.4663558284198421</v>
      </c>
      <c r="G14" s="109">
        <v>85.641559773592519</v>
      </c>
      <c r="H14" s="109">
        <v>125.58100032897369</v>
      </c>
      <c r="I14" s="108">
        <v>688833.60819257249</v>
      </c>
      <c r="J14" s="153">
        <v>5124.877106364137</v>
      </c>
      <c r="K14" s="154">
        <v>1.4415009269637977</v>
      </c>
      <c r="L14" s="154">
        <v>104.80644564638652</v>
      </c>
      <c r="M14" s="154">
        <v>151.07858855104706</v>
      </c>
      <c r="N14" s="153">
        <v>774259.19972706807</v>
      </c>
    </row>
    <row r="15" spans="3:15" ht="15" customHeight="1" thickBot="1">
      <c r="C15" s="102"/>
      <c r="D15" s="103" t="s">
        <v>34</v>
      </c>
      <c r="E15" s="91">
        <v>260316.99</v>
      </c>
      <c r="F15" s="104">
        <v>4.8334369446851797</v>
      </c>
      <c r="G15" s="104">
        <v>32.032312840329048</v>
      </c>
      <c r="H15" s="104">
        <v>154.82616430615988</v>
      </c>
      <c r="I15" s="92">
        <v>40303881.065424971</v>
      </c>
      <c r="J15" s="169">
        <v>243298.57164600003</v>
      </c>
      <c r="K15" s="168">
        <v>3.7893830491936136</v>
      </c>
      <c r="L15" s="168">
        <v>42.964947430120837</v>
      </c>
      <c r="M15" s="168">
        <v>162.81064350119462</v>
      </c>
      <c r="N15" s="167">
        <v>39611597.012606755</v>
      </c>
      <c r="O15" s="15"/>
    </row>
    <row r="16" spans="3:15" ht="15" customHeight="1">
      <c r="C16" s="297" t="s">
        <v>31</v>
      </c>
      <c r="D16" s="73" t="s">
        <v>37</v>
      </c>
      <c r="E16" s="108">
        <v>497013.92666906433</v>
      </c>
      <c r="F16" s="109">
        <v>13.032548562927239</v>
      </c>
      <c r="G16" s="109">
        <v>75.647732658044532</v>
      </c>
      <c r="H16" s="109">
        <v>985.88274954130225</v>
      </c>
      <c r="I16" s="108">
        <v>489997456.58481634</v>
      </c>
      <c r="J16" s="108">
        <v>421153.91265832225</v>
      </c>
      <c r="K16" s="109">
        <v>14.728748611941421</v>
      </c>
      <c r="L16" s="109">
        <v>75.139755546843048</v>
      </c>
      <c r="M16" s="109">
        <v>1106.7145702121823</v>
      </c>
      <c r="N16" s="108">
        <v>466097171.44083422</v>
      </c>
      <c r="O16" s="15"/>
    </row>
    <row r="17" spans="3:15" ht="15" customHeight="1">
      <c r="C17" s="303"/>
      <c r="D17" s="75" t="s">
        <v>38</v>
      </c>
      <c r="E17" s="98">
        <v>420680.75306040014</v>
      </c>
      <c r="F17" s="96">
        <v>10.390146699026991</v>
      </c>
      <c r="G17" s="96">
        <v>97.300049522593255</v>
      </c>
      <c r="H17" s="96">
        <v>1010.9617883623351</v>
      </c>
      <c r="I17" s="98">
        <v>425292166.44355601</v>
      </c>
      <c r="J17" s="98">
        <v>333930.61476077785</v>
      </c>
      <c r="K17" s="96">
        <v>11.096135858925688</v>
      </c>
      <c r="L17" s="96">
        <v>103.36038201537737</v>
      </c>
      <c r="M17" s="96">
        <v>1146.9008412730866</v>
      </c>
      <c r="N17" s="98">
        <v>382985302.99597514</v>
      </c>
      <c r="O17" s="8"/>
    </row>
    <row r="18" spans="3:15" ht="15" customHeight="1">
      <c r="C18" s="303"/>
      <c r="D18" s="75" t="s">
        <v>48</v>
      </c>
      <c r="E18" s="98">
        <v>59508.95714892121</v>
      </c>
      <c r="F18" s="96">
        <v>24.041144402445514</v>
      </c>
      <c r="G18" s="96">
        <v>27.097646237839299</v>
      </c>
      <c r="H18" s="96">
        <v>651.45842617027904</v>
      </c>
      <c r="I18" s="98">
        <v>38767611.567270786</v>
      </c>
      <c r="J18" s="98">
        <v>73601.19203601472</v>
      </c>
      <c r="K18" s="96">
        <v>23.744308957764641</v>
      </c>
      <c r="L18" s="96">
        <v>29.263879266887471</v>
      </c>
      <c r="M18" s="96">
        <v>694.85059061569905</v>
      </c>
      <c r="N18" s="98">
        <v>51141831.756244317</v>
      </c>
    </row>
    <row r="19" spans="3:15" ht="15" customHeight="1">
      <c r="C19" s="303"/>
      <c r="D19" s="75" t="s">
        <v>49</v>
      </c>
      <c r="E19" s="98">
        <v>16824.216459742962</v>
      </c>
      <c r="F19" s="96">
        <v>40.165910107720904</v>
      </c>
      <c r="G19" s="96">
        <v>38.38297602809093</v>
      </c>
      <c r="H19" s="96">
        <v>1541.6871648111066</v>
      </c>
      <c r="I19" s="98">
        <v>25937678.573989481</v>
      </c>
      <c r="J19" s="98">
        <v>13622.105861529713</v>
      </c>
      <c r="K19" s="96">
        <v>55.066463430982346</v>
      </c>
      <c r="L19" s="96">
        <v>42.619828545750295</v>
      </c>
      <c r="M19" s="96">
        <v>2346.9232300492959</v>
      </c>
      <c r="N19" s="98">
        <v>31970036.688614763</v>
      </c>
    </row>
    <row r="20" spans="3:15" ht="15" customHeight="1">
      <c r="C20" s="303"/>
      <c r="D20" s="73" t="s">
        <v>42</v>
      </c>
      <c r="E20" s="108">
        <v>52999.815645666153</v>
      </c>
      <c r="F20" s="109">
        <v>9.1451403809546967</v>
      </c>
      <c r="G20" s="109">
        <v>136.75831893649411</v>
      </c>
      <c r="H20" s="109">
        <v>1250.6740249376137</v>
      </c>
      <c r="I20" s="108">
        <v>66285492.754516795</v>
      </c>
      <c r="J20" s="108">
        <v>41666.832151339171</v>
      </c>
      <c r="K20" s="109">
        <v>10.057914264086103</v>
      </c>
      <c r="L20" s="109">
        <v>188.24900767110606</v>
      </c>
      <c r="M20" s="109">
        <v>1893.3923794552718</v>
      </c>
      <c r="N20" s="108">
        <v>78891662.471387491</v>
      </c>
    </row>
    <row r="21" spans="3:15" ht="15" customHeight="1">
      <c r="C21" s="102"/>
      <c r="D21" s="103" t="s">
        <v>34</v>
      </c>
      <c r="E21" s="91">
        <v>550013.74231473054</v>
      </c>
      <c r="F21" s="104">
        <v>12.657954437120646</v>
      </c>
      <c r="G21" s="104">
        <v>79.902189445631436</v>
      </c>
      <c r="H21" s="104">
        <v>1011.3982734289849</v>
      </c>
      <c r="I21" s="92">
        <v>556282949.33933318</v>
      </c>
      <c r="J21" s="180">
        <v>462820.74480966141</v>
      </c>
      <c r="K21" s="104">
        <v>14.308242675331259</v>
      </c>
      <c r="L21" s="104">
        <v>82.297850069686831</v>
      </c>
      <c r="M21" s="104">
        <v>1177.5376104551069</v>
      </c>
      <c r="N21" s="181">
        <v>544988833.91222167</v>
      </c>
      <c r="O21" s="15"/>
    </row>
    <row r="22" spans="3:15" ht="15" customHeight="1">
      <c r="C22" s="297" t="s">
        <v>67</v>
      </c>
      <c r="D22" s="73" t="s">
        <v>37</v>
      </c>
      <c r="E22" s="108">
        <v>286879.81205948972</v>
      </c>
      <c r="F22" s="109">
        <v>5.7601672296605759</v>
      </c>
      <c r="G22" s="109">
        <v>39.076150941036303</v>
      </c>
      <c r="H22" s="109">
        <v>225.08516411182759</v>
      </c>
      <c r="I22" s="108">
        <v>64572389.5777805</v>
      </c>
      <c r="J22" s="157">
        <v>278477.85291527805</v>
      </c>
      <c r="K22" s="158">
        <v>7.7499249125316219</v>
      </c>
      <c r="L22" s="158">
        <v>33.93590320361178</v>
      </c>
      <c r="M22" s="158">
        <v>263.00070166693257</v>
      </c>
      <c r="N22" s="157">
        <v>73239870.71541898</v>
      </c>
      <c r="O22" s="148"/>
    </row>
    <row r="23" spans="3:15" ht="15" customHeight="1">
      <c r="C23" s="297"/>
      <c r="D23" s="75" t="s">
        <v>38</v>
      </c>
      <c r="E23" s="98">
        <v>199310.63697065646</v>
      </c>
      <c r="F23" s="96">
        <v>5.4754927623751026</v>
      </c>
      <c r="G23" s="96">
        <v>48.269230484337271</v>
      </c>
      <c r="H23" s="96">
        <v>264.29782216240437</v>
      </c>
      <c r="I23" s="98">
        <v>52677367.285146102</v>
      </c>
      <c r="J23" s="151">
        <v>193473.34986142273</v>
      </c>
      <c r="K23" s="152">
        <v>5.5521084741398257</v>
      </c>
      <c r="L23" s="152">
        <v>45.981038371990635</v>
      </c>
      <c r="M23" s="152">
        <v>255.29171279487772</v>
      </c>
      <c r="N23" s="151">
        <v>49392142.866285227</v>
      </c>
      <c r="O23" s="8"/>
    </row>
    <row r="24" spans="3:15" ht="15" customHeight="1">
      <c r="C24" s="297"/>
      <c r="D24" s="75" t="s">
        <v>48</v>
      </c>
      <c r="E24" s="98">
        <v>51646.690349106881</v>
      </c>
      <c r="F24" s="96">
        <v>8.4537339939094327</v>
      </c>
      <c r="G24" s="96">
        <v>21.646065926361203</v>
      </c>
      <c r="H24" s="96">
        <v>182.99008335608437</v>
      </c>
      <c r="I24" s="98">
        <v>9450832.1720489468</v>
      </c>
      <c r="J24" s="155">
        <v>50134.093909741663</v>
      </c>
      <c r="K24" s="156">
        <v>9.1035746640610959</v>
      </c>
      <c r="L24" s="156">
        <v>21.189644643917291</v>
      </c>
      <c r="M24" s="156">
        <v>192.90151212082333</v>
      </c>
      <c r="N24" s="155">
        <v>9670942.5239965264</v>
      </c>
    </row>
    <row r="25" spans="3:15" ht="15" customHeight="1">
      <c r="C25" s="297"/>
      <c r="D25" s="75" t="s">
        <v>49</v>
      </c>
      <c r="E25" s="98">
        <v>35922.48473972638</v>
      </c>
      <c r="F25" s="96">
        <v>3.4670307776389664</v>
      </c>
      <c r="G25" s="96">
        <v>19.625056619370007</v>
      </c>
      <c r="H25" s="96">
        <v>68.040675312263133</v>
      </c>
      <c r="I25" s="98">
        <v>2444190.12058545</v>
      </c>
      <c r="J25" s="155">
        <v>34870.409144113684</v>
      </c>
      <c r="K25" s="156">
        <v>17.99800957007594</v>
      </c>
      <c r="L25" s="156">
        <v>22.588960266658123</v>
      </c>
      <c r="M25" s="156">
        <v>406.55632305737805</v>
      </c>
      <c r="N25" s="155">
        <v>14176785.325137233</v>
      </c>
    </row>
    <row r="26" spans="3:15" ht="15" customHeight="1">
      <c r="C26" s="297"/>
      <c r="D26" s="73" t="s">
        <v>42</v>
      </c>
      <c r="E26" s="108">
        <v>11189.917940510253</v>
      </c>
      <c r="F26" s="109">
        <v>4.3228456444937624</v>
      </c>
      <c r="G26" s="109">
        <v>55.683088746417205</v>
      </c>
      <c r="H26" s="109">
        <v>240.70939765940923</v>
      </c>
      <c r="I26" s="108">
        <v>2693518.4073184403</v>
      </c>
      <c r="J26" s="157">
        <v>10862.194519721927</v>
      </c>
      <c r="K26" s="154">
        <v>4.5995403174153893</v>
      </c>
      <c r="L26" s="154">
        <v>67.499279873189124</v>
      </c>
      <c r="M26" s="154">
        <v>310.46565917323846</v>
      </c>
      <c r="N26" s="153">
        <v>3372338.3816334065</v>
      </c>
    </row>
    <row r="27" spans="3:15" ht="15" customHeight="1" thickBot="1">
      <c r="C27" s="102"/>
      <c r="D27" s="103" t="s">
        <v>34</v>
      </c>
      <c r="E27" s="91">
        <v>298069.73</v>
      </c>
      <c r="F27" s="104">
        <v>5.7062083436236044</v>
      </c>
      <c r="G27" s="104">
        <v>39.548453926454059</v>
      </c>
      <c r="H27" s="104">
        <v>225.67171777254586</v>
      </c>
      <c r="I27" s="92">
        <v>67265907.985098943</v>
      </c>
      <c r="J27" s="161">
        <v>289340.04743499996</v>
      </c>
      <c r="K27" s="168">
        <v>7.631655455581404</v>
      </c>
      <c r="L27" s="168">
        <v>34.695302777812934</v>
      </c>
      <c r="M27" s="168">
        <v>264.7825967273447</v>
      </c>
      <c r="N27" s="167">
        <v>76612209.09705238</v>
      </c>
      <c r="O27" s="15"/>
    </row>
    <row r="28" spans="3:15" ht="15" customHeight="1">
      <c r="C28" s="298" t="s">
        <v>29</v>
      </c>
      <c r="D28" s="73" t="s">
        <v>37</v>
      </c>
      <c r="E28" s="108">
        <v>1038725.5549651016</v>
      </c>
      <c r="F28" s="109">
        <v>9.0303125050528319</v>
      </c>
      <c r="G28" s="109">
        <v>63.345826946173474</v>
      </c>
      <c r="H28" s="109">
        <v>572.03261321494301</v>
      </c>
      <c r="I28" s="108">
        <v>594184893.61982906</v>
      </c>
      <c r="J28" s="108">
        <v>937805.46011323633</v>
      </c>
      <c r="K28" s="109">
        <v>9.8909815724951571</v>
      </c>
      <c r="L28" s="109">
        <v>62.331373032006383</v>
      </c>
      <c r="M28" s="109">
        <v>616.51846204789672</v>
      </c>
      <c r="N28" s="108">
        <v>578174379.9691329</v>
      </c>
      <c r="O28" s="148"/>
    </row>
    <row r="29" spans="3:15" ht="15" customHeight="1">
      <c r="C29" s="299"/>
      <c r="D29" s="75" t="s">
        <v>38</v>
      </c>
      <c r="E29" s="98">
        <v>826322.35910414648</v>
      </c>
      <c r="F29" s="96">
        <v>7.7470114651223074</v>
      </c>
      <c r="G29" s="96">
        <v>79.797526072913115</v>
      </c>
      <c r="H29" s="96">
        <v>618.19234937525414</v>
      </c>
      <c r="I29" s="98">
        <v>510826160.51589471</v>
      </c>
      <c r="J29" s="98">
        <v>720581.35423015489</v>
      </c>
      <c r="K29" s="96">
        <v>7.5868151563194797</v>
      </c>
      <c r="L29" s="96">
        <v>85.424781598336068</v>
      </c>
      <c r="M29" s="96">
        <v>648.10202775553739</v>
      </c>
      <c r="N29" s="98">
        <v>467010236.83939457</v>
      </c>
    </row>
    <row r="30" spans="3:15" ht="15" customHeight="1">
      <c r="C30" s="299"/>
      <c r="D30" s="75" t="s">
        <v>48</v>
      </c>
      <c r="E30" s="98">
        <v>132682.88605276064</v>
      </c>
      <c r="F30" s="96">
        <v>15.481924199602028</v>
      </c>
      <c r="G30" s="96">
        <v>24.422094005834271</v>
      </c>
      <c r="H30" s="96">
        <v>378.10100819388128</v>
      </c>
      <c r="I30" s="98">
        <v>50167532.986622669</v>
      </c>
      <c r="J30" s="98">
        <v>143346.84190997109</v>
      </c>
      <c r="K30" s="96">
        <v>16.67261988043111</v>
      </c>
      <c r="L30" s="96">
        <v>26.228615197975952</v>
      </c>
      <c r="M30" s="96">
        <v>437.29973118595137</v>
      </c>
      <c r="N30" s="98">
        <v>62685535.433585428</v>
      </c>
    </row>
    <row r="31" spans="3:15" ht="15" customHeight="1">
      <c r="C31" s="299"/>
      <c r="D31" s="75" t="s">
        <v>49</v>
      </c>
      <c r="E31" s="98">
        <v>79720.30980819455</v>
      </c>
      <c r="F31" s="96">
        <v>11.594300075139493</v>
      </c>
      <c r="G31" s="96">
        <v>35.909506914839191</v>
      </c>
      <c r="H31" s="96">
        <v>416.34559872094218</v>
      </c>
      <c r="I31" s="98">
        <v>33191200.117311761</v>
      </c>
      <c r="J31" s="98">
        <v>73877.263973110355</v>
      </c>
      <c r="K31" s="96">
        <v>19.20660704519414</v>
      </c>
      <c r="L31" s="96">
        <v>34.165571070295378</v>
      </c>
      <c r="M31" s="96">
        <v>656.2046980218164</v>
      </c>
      <c r="N31" s="98">
        <v>48478607.696152896</v>
      </c>
    </row>
    <row r="32" spans="3:15" ht="15" customHeight="1">
      <c r="C32" s="299"/>
      <c r="D32" s="73" t="s">
        <v>42</v>
      </c>
      <c r="E32" s="108">
        <v>69674.907349628629</v>
      </c>
      <c r="F32" s="109">
        <v>7.7661568472330558</v>
      </c>
      <c r="G32" s="109">
        <v>128.75076500749901</v>
      </c>
      <c r="H32" s="109">
        <v>999.89863524948271</v>
      </c>
      <c r="I32" s="108">
        <v>69667844.770027816</v>
      </c>
      <c r="J32" s="108">
        <v>57653.903777425236</v>
      </c>
      <c r="K32" s="109">
        <v>8.2636215580817947</v>
      </c>
      <c r="L32" s="109">
        <v>174.29266146988638</v>
      </c>
      <c r="M32" s="109">
        <v>1440.2885947380053</v>
      </c>
      <c r="N32" s="108">
        <v>83038260.052747965</v>
      </c>
    </row>
    <row r="33" spans="3:15" ht="15" customHeight="1" thickBot="1">
      <c r="C33" s="105"/>
      <c r="D33" s="106" t="s">
        <v>34</v>
      </c>
      <c r="E33" s="84">
        <v>1108400.4623147303</v>
      </c>
      <c r="F33" s="85">
        <v>8.9508467060670078</v>
      </c>
      <c r="G33" s="85">
        <v>66.913066528947624</v>
      </c>
      <c r="H33" s="85">
        <v>598.92860113347353</v>
      </c>
      <c r="I33" s="86">
        <v>663852738.38985682</v>
      </c>
      <c r="J33" s="84">
        <v>995459.36389066128</v>
      </c>
      <c r="K33" s="85">
        <v>9.7967299525038456</v>
      </c>
      <c r="L33" s="85">
        <v>67.801058504586294</v>
      </c>
      <c r="M33" s="85">
        <v>664.2286606633462</v>
      </c>
      <c r="N33" s="86">
        <v>661212640.02188087</v>
      </c>
      <c r="O33" s="15"/>
    </row>
    <row r="34" spans="3:15">
      <c r="I34" s="8"/>
      <c r="J34" s="159"/>
      <c r="K34" s="166"/>
      <c r="L34" s="166"/>
      <c r="M34" s="166"/>
      <c r="N34" s="165"/>
    </row>
    <row r="35" spans="3:15">
      <c r="I35" s="8"/>
      <c r="J35" s="8"/>
    </row>
    <row r="36" spans="3:15">
      <c r="I36" s="8"/>
      <c r="J36" s="8"/>
    </row>
  </sheetData>
  <mergeCells count="9">
    <mergeCell ref="C4:N5"/>
    <mergeCell ref="J8:N8"/>
    <mergeCell ref="C28:C32"/>
    <mergeCell ref="C8:C9"/>
    <mergeCell ref="D8:D9"/>
    <mergeCell ref="E8:I8"/>
    <mergeCell ref="C10:C14"/>
    <mergeCell ref="C22:C26"/>
    <mergeCell ref="C16:C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C000"/>
  </sheetPr>
  <dimension ref="C1:N113"/>
  <sheetViews>
    <sheetView zoomScaleNormal="100" workbookViewId="0">
      <selection activeCell="C8" sqref="C8:C9"/>
    </sheetView>
  </sheetViews>
  <sheetFormatPr baseColWidth="10" defaultRowHeight="12.75"/>
  <cols>
    <col min="1" max="2" width="11.42578125" style="9"/>
    <col min="3" max="3" width="16.5703125" style="9" customWidth="1"/>
    <col min="4" max="4" width="26.42578125" style="9" bestFit="1" customWidth="1"/>
    <col min="5" max="7" width="13.7109375" style="9" customWidth="1"/>
    <col min="8" max="8" width="13.7109375" style="16" customWidth="1"/>
    <col min="9" max="10" width="13.7109375" style="9" customWidth="1"/>
    <col min="11" max="11" width="13.7109375" style="19" customWidth="1"/>
    <col min="12" max="14" width="13.7109375" style="9" customWidth="1"/>
    <col min="15" max="16384" width="11.42578125" style="9"/>
  </cols>
  <sheetData>
    <row r="1" spans="3:14" ht="15" customHeight="1">
      <c r="J1" s="19"/>
      <c r="K1" s="9"/>
    </row>
    <row r="2" spans="3:14" ht="15" customHeight="1"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3:14" ht="15" customHeight="1"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3:14" ht="15" customHeight="1">
      <c r="C4" s="280" t="s">
        <v>147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</row>
    <row r="5" spans="3:14" ht="15" customHeight="1"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3:14" ht="15" customHeight="1">
      <c r="C6" s="64" t="s">
        <v>146</v>
      </c>
      <c r="E6" s="16"/>
      <c r="F6" s="16"/>
      <c r="G6" s="15"/>
    </row>
    <row r="7" spans="3:14" ht="15" customHeight="1">
      <c r="E7" s="16"/>
      <c r="F7" s="16"/>
      <c r="G7" s="15"/>
    </row>
    <row r="8" spans="3:14" ht="17.25" customHeight="1">
      <c r="C8" s="294" t="s">
        <v>57</v>
      </c>
      <c r="D8" s="304" t="s">
        <v>32</v>
      </c>
      <c r="E8" s="284" t="s">
        <v>126</v>
      </c>
      <c r="F8" s="285"/>
      <c r="G8" s="285"/>
      <c r="H8" s="285"/>
      <c r="I8" s="286"/>
      <c r="J8" s="285" t="s">
        <v>125</v>
      </c>
      <c r="K8" s="285"/>
      <c r="L8" s="285"/>
      <c r="M8" s="285"/>
      <c r="N8" s="285"/>
    </row>
    <row r="9" spans="3:14" ht="63.75">
      <c r="C9" s="295"/>
      <c r="D9" s="305"/>
      <c r="E9" s="80" t="s">
        <v>55</v>
      </c>
      <c r="F9" s="81" t="s">
        <v>24</v>
      </c>
      <c r="G9" s="81" t="s">
        <v>25</v>
      </c>
      <c r="H9" s="81" t="s">
        <v>26</v>
      </c>
      <c r="I9" s="82" t="s">
        <v>54</v>
      </c>
      <c r="J9" s="80" t="s">
        <v>124</v>
      </c>
      <c r="K9" s="81" t="s">
        <v>24</v>
      </c>
      <c r="L9" s="81" t="s">
        <v>25</v>
      </c>
      <c r="M9" s="81" t="s">
        <v>26</v>
      </c>
      <c r="N9" s="82" t="s">
        <v>54</v>
      </c>
    </row>
    <row r="10" spans="3:14" ht="12.75" customHeight="1">
      <c r="C10" s="73" t="s">
        <v>27</v>
      </c>
      <c r="D10" s="73" t="s">
        <v>37</v>
      </c>
      <c r="E10" s="108">
        <v>950117.52933165315</v>
      </c>
      <c r="F10" s="109">
        <v>8.4107321725498689</v>
      </c>
      <c r="G10" s="109">
        <v>62.59406580041847</v>
      </c>
      <c r="H10" s="109">
        <v>526.46192303828309</v>
      </c>
      <c r="I10" s="108">
        <v>500200701.60432446</v>
      </c>
      <c r="J10" s="108">
        <v>898435.73471453274</v>
      </c>
      <c r="K10" s="109">
        <v>8.9962828583701206</v>
      </c>
      <c r="L10" s="109">
        <v>60.411541041513473</v>
      </c>
      <c r="M10" s="109">
        <v>543.47931111949072</v>
      </c>
      <c r="N10" s="108">
        <v>488281234.18778801</v>
      </c>
    </row>
    <row r="11" spans="3:14">
      <c r="C11" s="75"/>
      <c r="D11" s="75" t="s">
        <v>38</v>
      </c>
      <c r="E11" s="98">
        <v>751145.86565313092</v>
      </c>
      <c r="F11" s="96">
        <v>7.3739865103368363</v>
      </c>
      <c r="G11" s="96">
        <v>78.310521028949609</v>
      </c>
      <c r="H11" s="96">
        <v>577.46072568492355</v>
      </c>
      <c r="I11" s="98">
        <v>433757236.67528707</v>
      </c>
      <c r="J11" s="98">
        <v>692528.51482651476</v>
      </c>
      <c r="K11" s="96">
        <v>6.9660368644001069</v>
      </c>
      <c r="L11" s="96">
        <v>82.899004433261851</v>
      </c>
      <c r="M11" s="96">
        <v>577.47752090416998</v>
      </c>
      <c r="N11" s="98">
        <v>399919649.89746243</v>
      </c>
    </row>
    <row r="12" spans="3:14">
      <c r="C12" s="75"/>
      <c r="D12" s="75" t="s">
        <v>48</v>
      </c>
      <c r="E12" s="98">
        <v>125522.07126280597</v>
      </c>
      <c r="F12" s="96">
        <v>14.946984752441354</v>
      </c>
      <c r="G12" s="96">
        <v>23.386415094935096</v>
      </c>
      <c r="H12" s="96">
        <v>349.55638983825918</v>
      </c>
      <c r="I12" s="98">
        <v>43877042.075647153</v>
      </c>
      <c r="J12" s="98">
        <v>135623.60742508774</v>
      </c>
      <c r="K12" s="96">
        <v>15.898960089374038</v>
      </c>
      <c r="L12" s="96">
        <v>24.063696414235668</v>
      </c>
      <c r="M12" s="96">
        <v>382.58774889274599</v>
      </c>
      <c r="N12" s="98">
        <v>51887930.661477834</v>
      </c>
    </row>
    <row r="13" spans="3:14">
      <c r="C13" s="75"/>
      <c r="D13" s="75" t="s">
        <v>50</v>
      </c>
      <c r="E13" s="98">
        <v>73449.592415716252</v>
      </c>
      <c r="F13" s="96">
        <v>7.8430401970287242</v>
      </c>
      <c r="G13" s="96">
        <v>39.173185648170588</v>
      </c>
      <c r="H13" s="96">
        <v>307.23686968427063</v>
      </c>
      <c r="I13" s="98">
        <v>22566422.853390206</v>
      </c>
      <c r="J13" s="98">
        <v>70283.612462930309</v>
      </c>
      <c r="K13" s="96">
        <v>15.681159168969211</v>
      </c>
      <c r="L13" s="96">
        <v>33.093829953121727</v>
      </c>
      <c r="M13" s="96">
        <v>518.94961500570264</v>
      </c>
      <c r="N13" s="98">
        <v>36473653.628847688</v>
      </c>
    </row>
    <row r="14" spans="3:14">
      <c r="C14" s="75"/>
      <c r="D14" s="73" t="s">
        <v>42</v>
      </c>
      <c r="E14" s="108">
        <v>58837.392074899573</v>
      </c>
      <c r="F14" s="109">
        <v>7.1181508485908704</v>
      </c>
      <c r="G14" s="109">
        <v>127.16910709041299</v>
      </c>
      <c r="H14" s="109">
        <v>905.20888755016654</v>
      </c>
      <c r="I14" s="108">
        <v>53260130.226472825</v>
      </c>
      <c r="J14" s="108">
        <v>48697.719104220516</v>
      </c>
      <c r="K14" s="109">
        <v>7.1168107988519793</v>
      </c>
      <c r="L14" s="109">
        <v>167.14613008036179</v>
      </c>
      <c r="M14" s="109">
        <v>1189.5473835422365</v>
      </c>
      <c r="N14" s="108">
        <v>57928244.344900295</v>
      </c>
    </row>
    <row r="15" spans="3:14">
      <c r="C15" s="102"/>
      <c r="D15" s="103" t="s">
        <v>34</v>
      </c>
      <c r="E15" s="91">
        <v>1008954.9214065527</v>
      </c>
      <c r="F15" s="104">
        <v>8.3353550545707566</v>
      </c>
      <c r="G15" s="104">
        <v>65.809868738827106</v>
      </c>
      <c r="H15" s="104">
        <v>548.54862203282062</v>
      </c>
      <c r="I15" s="107">
        <v>553460831.83079731</v>
      </c>
      <c r="J15" s="180">
        <v>947133.45381875325</v>
      </c>
      <c r="K15" s="104">
        <v>8.8996481105955354</v>
      </c>
      <c r="L15" s="104">
        <v>64.800032030952636</v>
      </c>
      <c r="M15" s="104">
        <v>576.69748263079782</v>
      </c>
      <c r="N15" s="107">
        <v>546209478.53268826</v>
      </c>
    </row>
    <row r="16" spans="3:14">
      <c r="C16" s="75" t="s">
        <v>5</v>
      </c>
      <c r="D16" s="73" t="s">
        <v>37</v>
      </c>
      <c r="E16" s="108">
        <v>341919.9180170506</v>
      </c>
      <c r="F16" s="109">
        <v>6.0779116828765041</v>
      </c>
      <c r="G16" s="109">
        <v>44.608474130002854</v>
      </c>
      <c r="H16" s="109">
        <v>271.12636607003861</v>
      </c>
      <c r="I16" s="108">
        <v>92703504.858928457</v>
      </c>
      <c r="J16" s="108">
        <v>338530.70306891395</v>
      </c>
      <c r="K16" s="109">
        <v>8.2398695822833901</v>
      </c>
      <c r="L16" s="109">
        <v>38.879066419892084</v>
      </c>
      <c r="M16" s="109">
        <v>320.35843678084439</v>
      </c>
      <c r="N16" s="108">
        <v>108451166.83747745</v>
      </c>
    </row>
    <row r="17" spans="3:14">
      <c r="C17" s="75"/>
      <c r="D17" s="75" t="s">
        <v>38</v>
      </c>
      <c r="E17" s="98">
        <v>244196.00482104384</v>
      </c>
      <c r="F17" s="96">
        <v>5.725322677260908</v>
      </c>
      <c r="G17" s="96">
        <v>54.924787890444897</v>
      </c>
      <c r="H17" s="96">
        <v>314.46213365290947</v>
      </c>
      <c r="I17" s="98">
        <v>76790396.705541611</v>
      </c>
      <c r="J17" s="98">
        <v>237922.91978501325</v>
      </c>
      <c r="K17" s="96">
        <v>5.8096620525671714</v>
      </c>
      <c r="L17" s="96">
        <v>52.237530522347775</v>
      </c>
      <c r="M17" s="96">
        <v>303.48239879550323</v>
      </c>
      <c r="N17" s="98">
        <v>72205418.424785912</v>
      </c>
    </row>
    <row r="18" spans="3:14">
      <c r="C18" s="75"/>
      <c r="D18" s="75" t="s">
        <v>48</v>
      </c>
      <c r="E18" s="98">
        <v>59129.179246389846</v>
      </c>
      <c r="F18" s="96">
        <v>8.7943398263732</v>
      </c>
      <c r="G18" s="96">
        <v>23.128210855467128</v>
      </c>
      <c r="H18" s="96">
        <v>203.39734583899153</v>
      </c>
      <c r="I18" s="98">
        <v>12026718.120353676</v>
      </c>
      <c r="J18" s="98">
        <v>63394.225855871329</v>
      </c>
      <c r="K18" s="96">
        <v>9.7099251152203738</v>
      </c>
      <c r="L18" s="96">
        <v>23.574695600011012</v>
      </c>
      <c r="M18" s="96">
        <v>228.90852889022219</v>
      </c>
      <c r="N18" s="98">
        <v>14511478.980801992</v>
      </c>
    </row>
    <row r="19" spans="3:14">
      <c r="C19" s="75"/>
      <c r="D19" s="75" t="s">
        <v>50</v>
      </c>
      <c r="E19" s="98">
        <v>38594.733949616908</v>
      </c>
      <c r="F19" s="96">
        <v>4.1470954168832881</v>
      </c>
      <c r="G19" s="96">
        <v>24.281432485461082</v>
      </c>
      <c r="H19" s="96">
        <v>100.69741737581663</v>
      </c>
      <c r="I19" s="98">
        <v>3886390.0330331735</v>
      </c>
      <c r="J19" s="98">
        <v>37213.557428029351</v>
      </c>
      <c r="K19" s="96">
        <v>21.272997082010594</v>
      </c>
      <c r="L19" s="96">
        <v>27.454603605153988</v>
      </c>
      <c r="M19" s="96">
        <v>584.04170238019833</v>
      </c>
      <c r="N19" s="98">
        <v>21734269.431889538</v>
      </c>
    </row>
    <row r="20" spans="3:14">
      <c r="C20" s="75"/>
      <c r="D20" s="73" t="s">
        <v>42</v>
      </c>
      <c r="E20" s="108">
        <v>19693.992216905033</v>
      </c>
      <c r="F20" s="109">
        <v>4.9244603402576272</v>
      </c>
      <c r="G20" s="109">
        <v>94.613269649785749</v>
      </c>
      <c r="H20" s="109">
        <v>465.9192940524706</v>
      </c>
      <c r="I20" s="108">
        <v>9175810.9507752433</v>
      </c>
      <c r="J20" s="108">
        <v>17002.454544958458</v>
      </c>
      <c r="K20" s="109">
        <v>5.1417628502039854</v>
      </c>
      <c r="L20" s="109">
        <v>107.62983704323527</v>
      </c>
      <c r="M20" s="109">
        <v>553.40709768241584</v>
      </c>
      <c r="N20" s="108">
        <v>9409279.0232026614</v>
      </c>
    </row>
    <row r="21" spans="3:14">
      <c r="C21" s="207"/>
      <c r="D21" s="103" t="s">
        <v>34</v>
      </c>
      <c r="E21" s="91">
        <v>361613.91023395566</v>
      </c>
      <c r="F21" s="104">
        <v>6.015093132148138</v>
      </c>
      <c r="G21" s="104">
        <v>46.83802085152174</v>
      </c>
      <c r="H21" s="104">
        <v>281.73505754739972</v>
      </c>
      <c r="I21" s="107">
        <v>101879315.80970371</v>
      </c>
      <c r="J21" s="107">
        <v>355533.15761387243</v>
      </c>
      <c r="K21" s="104">
        <v>8.0917106335059099</v>
      </c>
      <c r="L21" s="104">
        <v>40.968270096655743</v>
      </c>
      <c r="M21" s="104">
        <v>331.50338677745145</v>
      </c>
      <c r="N21" s="107">
        <v>117860445.8606801</v>
      </c>
    </row>
    <row r="22" spans="3:14">
      <c r="C22" s="75" t="s">
        <v>13</v>
      </c>
      <c r="D22" s="73" t="s">
        <v>37</v>
      </c>
      <c r="E22" s="108">
        <v>295245.1980414408</v>
      </c>
      <c r="F22" s="109">
        <v>7.0350248909391366</v>
      </c>
      <c r="G22" s="109">
        <v>33.582068632533989</v>
      </c>
      <c r="H22" s="109">
        <v>236.25068871910304</v>
      </c>
      <c r="I22" s="108">
        <v>69751881.378298372</v>
      </c>
      <c r="J22" s="108">
        <v>281830.04761606694</v>
      </c>
      <c r="K22" s="109">
        <v>6.2691905615256314</v>
      </c>
      <c r="L22" s="109">
        <v>39.650602902751679</v>
      </c>
      <c r="M22" s="109">
        <v>248.57718547673161</v>
      </c>
      <c r="N22" s="108">
        <v>70056520.019175157</v>
      </c>
    </row>
    <row r="23" spans="3:14">
      <c r="C23" s="75"/>
      <c r="D23" s="75" t="s">
        <v>38</v>
      </c>
      <c r="E23" s="98">
        <v>233210.47636762186</v>
      </c>
      <c r="F23" s="96">
        <v>5.7912519771292121</v>
      </c>
      <c r="G23" s="96">
        <v>39.966030225703932</v>
      </c>
      <c r="H23" s="96">
        <v>231.45335156261376</v>
      </c>
      <c r="I23" s="98">
        <v>53977346.37479981</v>
      </c>
      <c r="J23" s="98">
        <v>218828.54404837752</v>
      </c>
      <c r="K23" s="96">
        <v>4.4183956710470929</v>
      </c>
      <c r="L23" s="96">
        <v>57.201002143459554</v>
      </c>
      <c r="M23" s="96">
        <v>252.7366602502172</v>
      </c>
      <c r="N23" s="98">
        <v>55305995.390204474</v>
      </c>
    </row>
    <row r="24" spans="3:14">
      <c r="C24" s="75"/>
      <c r="D24" s="75" t="s">
        <v>48</v>
      </c>
      <c r="E24" s="98">
        <v>35084.500137566691</v>
      </c>
      <c r="F24" s="96">
        <v>16.924941867235745</v>
      </c>
      <c r="G24" s="96">
        <v>17.78553840337177</v>
      </c>
      <c r="H24" s="96">
        <v>301.01920355455604</v>
      </c>
      <c r="I24" s="98">
        <v>10561108.288520036</v>
      </c>
      <c r="J24" s="98">
        <v>37684.452746460345</v>
      </c>
      <c r="K24" s="96">
        <v>20.17000103080273</v>
      </c>
      <c r="L24" s="96">
        <v>16.246637424578662</v>
      </c>
      <c r="M24" s="96">
        <v>327.69469360082979</v>
      </c>
      <c r="N24" s="98">
        <v>12348995.196266271</v>
      </c>
    </row>
    <row r="25" spans="3:14">
      <c r="C25" s="75"/>
      <c r="D25" s="75" t="s">
        <v>50</v>
      </c>
      <c r="E25" s="98">
        <v>26950.221536252255</v>
      </c>
      <c r="F25" s="96">
        <v>4.9229116485275792</v>
      </c>
      <c r="G25" s="96">
        <v>39.295144664841196</v>
      </c>
      <c r="H25" s="96">
        <v>193.44652540112307</v>
      </c>
      <c r="I25" s="98">
        <v>5213426.7149785161</v>
      </c>
      <c r="J25" s="98">
        <v>25317.050821229037</v>
      </c>
      <c r="K25" s="96">
        <v>1.5752123848996686</v>
      </c>
      <c r="L25" s="96">
        <v>60.219297174307464</v>
      </c>
      <c r="M25" s="96">
        <v>94.858182718922734</v>
      </c>
      <c r="N25" s="98">
        <v>2401529.432704397</v>
      </c>
    </row>
    <row r="26" spans="3:14">
      <c r="C26" s="75"/>
      <c r="D26" s="73" t="s">
        <v>42</v>
      </c>
      <c r="E26" s="108">
        <v>12811.138403358927</v>
      </c>
      <c r="F26" s="109">
        <v>4.7782317044834128</v>
      </c>
      <c r="G26" s="109">
        <v>117.47794091453473</v>
      </c>
      <c r="H26" s="109">
        <v>561.3368218552589</v>
      </c>
      <c r="I26" s="108">
        <v>7191363.7156893564</v>
      </c>
      <c r="J26" s="108">
        <v>10234.277471124587</v>
      </c>
      <c r="K26" s="109">
        <v>4.3319751061306766</v>
      </c>
      <c r="L26" s="109">
        <v>157.23933344868408</v>
      </c>
      <c r="M26" s="109">
        <v>681.15687820428013</v>
      </c>
      <c r="N26" s="108">
        <v>6971148.4929076191</v>
      </c>
    </row>
    <row r="27" spans="3:14">
      <c r="C27" s="207"/>
      <c r="D27" s="103" t="s">
        <v>34</v>
      </c>
      <c r="E27" s="91">
        <v>308056.33644479973</v>
      </c>
      <c r="F27" s="104">
        <v>6.9411716360666382</v>
      </c>
      <c r="G27" s="104">
        <v>35.983845141387818</v>
      </c>
      <c r="H27" s="104">
        <v>249.77004525201542</v>
      </c>
      <c r="I27" s="107">
        <v>76943245.093987733</v>
      </c>
      <c r="J27" s="107">
        <v>292064.32508719154</v>
      </c>
      <c r="K27" s="104">
        <v>6.201308253455502</v>
      </c>
      <c r="L27" s="104">
        <v>42.528975487439936</v>
      </c>
      <c r="M27" s="104">
        <v>263.73528670126802</v>
      </c>
      <c r="N27" s="107">
        <v>77027668.51208277</v>
      </c>
    </row>
    <row r="28" spans="3:14">
      <c r="C28" s="75" t="s">
        <v>9</v>
      </c>
      <c r="D28" s="73" t="s">
        <v>37</v>
      </c>
      <c r="E28" s="108">
        <v>94574.089375681287</v>
      </c>
      <c r="F28" s="109">
        <v>10.279534114965237</v>
      </c>
      <c r="G28" s="109">
        <v>85.393610191211749</v>
      </c>
      <c r="H28" s="109">
        <v>877.80652916060433</v>
      </c>
      <c r="I28" s="108">
        <v>83017753.143391579</v>
      </c>
      <c r="J28" s="157">
        <v>94165.473721671282</v>
      </c>
      <c r="K28" s="158">
        <v>9.590260855533348</v>
      </c>
      <c r="L28" s="158">
        <v>80.859474526030851</v>
      </c>
      <c r="M28" s="158">
        <v>775.46345334598959</v>
      </c>
      <c r="N28" s="157">
        <v>73021883.438168243</v>
      </c>
    </row>
    <row r="29" spans="3:14">
      <c r="C29" s="75"/>
      <c r="D29" s="75" t="s">
        <v>38</v>
      </c>
      <c r="E29" s="98">
        <v>89528.98313565414</v>
      </c>
      <c r="F29" s="96">
        <v>9.1965756771956872</v>
      </c>
      <c r="G29" s="96">
        <v>96.435730473838845</v>
      </c>
      <c r="H29" s="96">
        <v>886.87849328830521</v>
      </c>
      <c r="I29" s="98">
        <v>79401329.668983027</v>
      </c>
      <c r="J29" s="151">
        <v>88612.366465577317</v>
      </c>
      <c r="K29" s="152">
        <v>9.0418409105623034</v>
      </c>
      <c r="L29" s="152">
        <v>87.425933082258027</v>
      </c>
      <c r="M29" s="152">
        <v>790.49137838724289</v>
      </c>
      <c r="N29" s="151">
        <v>70047311.709529713</v>
      </c>
    </row>
    <row r="30" spans="3:14">
      <c r="C30" s="75"/>
      <c r="D30" s="75" t="s">
        <v>48</v>
      </c>
      <c r="E30" s="98">
        <v>4155.2629572439273</v>
      </c>
      <c r="F30" s="96">
        <v>30.380110181856271</v>
      </c>
      <c r="G30" s="96">
        <v>20.628942278751161</v>
      </c>
      <c r="H30" s="96">
        <v>626.70953936361343</v>
      </c>
      <c r="I30" s="98">
        <v>2604142.933869028</v>
      </c>
      <c r="J30" s="151">
        <v>4671.3495149721712</v>
      </c>
      <c r="K30" s="152">
        <v>19.020147743554229</v>
      </c>
      <c r="L30" s="152">
        <v>24.824164349345832</v>
      </c>
      <c r="M30" s="152">
        <v>472.15927353482948</v>
      </c>
      <c r="N30" s="151">
        <v>2205620.9934165385</v>
      </c>
    </row>
    <row r="31" spans="3:14">
      <c r="C31" s="75"/>
      <c r="D31" s="75" t="s">
        <v>50</v>
      </c>
      <c r="E31" s="98">
        <v>889.843282783208</v>
      </c>
      <c r="F31" s="96">
        <v>25.375437878663067</v>
      </c>
      <c r="G31" s="96">
        <v>44.830524166257504</v>
      </c>
      <c r="H31" s="96">
        <v>1137.5941810487707</v>
      </c>
      <c r="I31" s="98">
        <v>1012280.5405395131</v>
      </c>
      <c r="J31" s="151">
        <v>881.75774112179158</v>
      </c>
      <c r="K31" s="152">
        <v>14.746429481195792</v>
      </c>
      <c r="L31" s="152">
        <v>59.137417756877035</v>
      </c>
      <c r="M31" s="152">
        <v>872.06576065180309</v>
      </c>
      <c r="N31" s="151">
        <v>768950.73522199085</v>
      </c>
    </row>
    <row r="32" spans="3:14">
      <c r="C32" s="75"/>
      <c r="D32" s="73" t="s">
        <v>42</v>
      </c>
      <c r="E32" s="108">
        <v>5538.2861146311761</v>
      </c>
      <c r="F32" s="109">
        <v>11.726362835904224</v>
      </c>
      <c r="G32" s="109">
        <v>78.944207530232646</v>
      </c>
      <c r="H32" s="109">
        <v>925.72842129243043</v>
      </c>
      <c r="I32" s="108">
        <v>5126948.8615633072</v>
      </c>
      <c r="J32" s="157">
        <v>4120.8343881919245</v>
      </c>
      <c r="K32" s="158">
        <v>6.0823874997989131</v>
      </c>
      <c r="L32" s="158">
        <v>157.66075231814418</v>
      </c>
      <c r="M32" s="158">
        <v>958.95378910877253</v>
      </c>
      <c r="N32" s="157">
        <v>3951689.7508463766</v>
      </c>
    </row>
    <row r="33" spans="3:14">
      <c r="C33" s="102"/>
      <c r="D33" s="103" t="s">
        <v>34</v>
      </c>
      <c r="E33" s="180">
        <v>100112.37549031246</v>
      </c>
      <c r="F33" s="104">
        <v>10.359573684261058</v>
      </c>
      <c r="G33" s="104">
        <v>84.989752313892566</v>
      </c>
      <c r="H33" s="104">
        <v>880.45760150286662</v>
      </c>
      <c r="I33" s="181">
        <v>88144702.004954889</v>
      </c>
      <c r="J33" s="161">
        <v>98286.30810986321</v>
      </c>
      <c r="K33" s="162">
        <v>9.4431868079704397</v>
      </c>
      <c r="L33" s="162">
        <v>82.933509561832437</v>
      </c>
      <c r="M33" s="162">
        <v>783.15662343298629</v>
      </c>
      <c r="N33" s="161">
        <v>76973573.189014614</v>
      </c>
    </row>
    <row r="34" spans="3:14">
      <c r="C34" s="79" t="s">
        <v>52</v>
      </c>
      <c r="E34" s="15"/>
      <c r="F34" s="19"/>
      <c r="G34" s="19"/>
      <c r="I34" s="15"/>
      <c r="J34" s="159"/>
      <c r="K34" s="160"/>
      <c r="L34" s="160"/>
      <c r="M34" s="160"/>
      <c r="N34" s="159"/>
    </row>
    <row r="35" spans="3:14" ht="12.75" customHeight="1">
      <c r="E35" s="15"/>
      <c r="F35" s="19"/>
      <c r="G35" s="19"/>
      <c r="I35" s="15"/>
      <c r="J35" s="8"/>
      <c r="K35" s="170"/>
      <c r="L35" s="8"/>
      <c r="M35" s="148"/>
      <c r="N35" s="148"/>
    </row>
    <row r="36" spans="3:14" ht="12.75" customHeight="1">
      <c r="E36" s="15"/>
      <c r="F36" s="19"/>
      <c r="G36" s="19"/>
      <c r="I36" s="15"/>
      <c r="M36" s="15"/>
      <c r="N36" s="15"/>
    </row>
    <row r="37" spans="3:14">
      <c r="C37" s="116" t="s">
        <v>35</v>
      </c>
      <c r="E37" s="16"/>
      <c r="F37" s="16"/>
      <c r="G37" s="15"/>
      <c r="M37" s="15"/>
      <c r="N37" s="15"/>
    </row>
    <row r="38" spans="3:14" ht="19.5" customHeight="1">
      <c r="C38" s="294" t="s">
        <v>23</v>
      </c>
      <c r="D38" s="304" t="s">
        <v>32</v>
      </c>
      <c r="E38" s="284" t="s">
        <v>126</v>
      </c>
      <c r="F38" s="285"/>
      <c r="G38" s="285"/>
      <c r="H38" s="285"/>
      <c r="I38" s="286"/>
      <c r="J38" s="285" t="s">
        <v>125</v>
      </c>
      <c r="K38" s="285"/>
      <c r="L38" s="285"/>
      <c r="M38" s="285"/>
      <c r="N38" s="285"/>
    </row>
    <row r="39" spans="3:14" ht="63.75">
      <c r="C39" s="295"/>
      <c r="D39" s="305"/>
      <c r="E39" s="80" t="s">
        <v>55</v>
      </c>
      <c r="F39" s="81" t="s">
        <v>24</v>
      </c>
      <c r="G39" s="81" t="s">
        <v>25</v>
      </c>
      <c r="H39" s="81" t="s">
        <v>26</v>
      </c>
      <c r="I39" s="82" t="s">
        <v>54</v>
      </c>
      <c r="J39" s="80" t="s">
        <v>124</v>
      </c>
      <c r="K39" s="81" t="s">
        <v>24</v>
      </c>
      <c r="L39" s="81" t="s">
        <v>25</v>
      </c>
      <c r="M39" s="81" t="s">
        <v>26</v>
      </c>
      <c r="N39" s="82" t="s">
        <v>54</v>
      </c>
    </row>
    <row r="40" spans="3:14" ht="12.75" customHeight="1">
      <c r="C40" s="75" t="s">
        <v>99</v>
      </c>
      <c r="D40" s="73" t="s">
        <v>37</v>
      </c>
      <c r="E40" s="108">
        <v>15202.89028674868</v>
      </c>
      <c r="F40" s="109">
        <v>9.1873223793607597</v>
      </c>
      <c r="G40" s="109">
        <v>18.082476666113884</v>
      </c>
      <c r="H40" s="109">
        <v>166.12954254885685</v>
      </c>
      <c r="I40" s="108">
        <v>2525649.208758017</v>
      </c>
      <c r="J40" s="182" t="s">
        <v>151</v>
      </c>
      <c r="K40" s="182" t="s">
        <v>151</v>
      </c>
      <c r="L40" s="182" t="s">
        <v>151</v>
      </c>
      <c r="M40" s="182" t="s">
        <v>151</v>
      </c>
      <c r="N40" s="182" t="s">
        <v>151</v>
      </c>
    </row>
    <row r="41" spans="3:14">
      <c r="C41" s="75"/>
      <c r="D41" s="75" t="s">
        <v>38</v>
      </c>
      <c r="E41" s="98">
        <v>9968.655725341554</v>
      </c>
      <c r="F41" s="96">
        <v>8.6249834888209378</v>
      </c>
      <c r="G41" s="96">
        <v>20.71439418801463</v>
      </c>
      <c r="H41" s="96">
        <v>178.66130785255459</v>
      </c>
      <c r="I41" s="98">
        <v>1781013.0694213782</v>
      </c>
      <c r="J41" s="141" t="s">
        <v>151</v>
      </c>
      <c r="K41" s="141" t="s">
        <v>151</v>
      </c>
      <c r="L41" s="141" t="s">
        <v>151</v>
      </c>
      <c r="M41" s="141" t="s">
        <v>151</v>
      </c>
      <c r="N41" s="141" t="s">
        <v>151</v>
      </c>
    </row>
    <row r="42" spans="3:14">
      <c r="C42" s="75"/>
      <c r="D42" s="75" t="s">
        <v>48</v>
      </c>
      <c r="E42" s="98">
        <v>4846.8087988085335</v>
      </c>
      <c r="F42" s="96">
        <v>9.9310345538995097</v>
      </c>
      <c r="G42" s="96">
        <v>13.818675992036422</v>
      </c>
      <c r="H42" s="96">
        <v>137.2337487660553</v>
      </c>
      <c r="I42" s="98">
        <v>665145.74101279653</v>
      </c>
      <c r="J42" s="141" t="s">
        <v>151</v>
      </c>
      <c r="K42" s="141" t="s">
        <v>151</v>
      </c>
      <c r="L42" s="141" t="s">
        <v>151</v>
      </c>
      <c r="M42" s="141" t="s">
        <v>151</v>
      </c>
      <c r="N42" s="141" t="s">
        <v>151</v>
      </c>
    </row>
    <row r="43" spans="3:14">
      <c r="C43" s="75"/>
      <c r="D43" s="75" t="s">
        <v>50</v>
      </c>
      <c r="E43" s="98">
        <v>387.42576259859135</v>
      </c>
      <c r="F43" s="96">
        <v>14.352523774343673</v>
      </c>
      <c r="G43" s="96">
        <v>14.295452332494632</v>
      </c>
      <c r="H43" s="96">
        <v>205.17581946712593</v>
      </c>
      <c r="I43" s="98">
        <v>79490.398323842164</v>
      </c>
      <c r="J43" s="141" t="s">
        <v>151</v>
      </c>
      <c r="K43" s="141" t="s">
        <v>151</v>
      </c>
      <c r="L43" s="141" t="s">
        <v>151</v>
      </c>
      <c r="M43" s="141" t="s">
        <v>151</v>
      </c>
      <c r="N43" s="141" t="s">
        <v>151</v>
      </c>
    </row>
    <row r="44" spans="3:14">
      <c r="C44" s="75"/>
      <c r="D44" s="73" t="s">
        <v>42</v>
      </c>
      <c r="E44" s="108">
        <v>339.39971325132177</v>
      </c>
      <c r="F44" s="109">
        <v>2.940963637772152</v>
      </c>
      <c r="G44" s="109">
        <v>42.214249170911955</v>
      </c>
      <c r="H44" s="109">
        <v>124.15057180750529</v>
      </c>
      <c r="I44" s="108">
        <v>42136.668471454926</v>
      </c>
      <c r="J44" s="182" t="s">
        <v>151</v>
      </c>
      <c r="K44" s="182" t="s">
        <v>151</v>
      </c>
      <c r="L44" s="182" t="s">
        <v>151</v>
      </c>
      <c r="M44" s="182" t="s">
        <v>151</v>
      </c>
      <c r="N44" s="182" t="s">
        <v>151</v>
      </c>
    </row>
    <row r="45" spans="3:14">
      <c r="C45" s="102"/>
      <c r="D45" s="103" t="s">
        <v>34</v>
      </c>
      <c r="E45" s="111">
        <v>15542.29</v>
      </c>
      <c r="F45" s="112">
        <v>9.0509195477471387</v>
      </c>
      <c r="G45" s="112">
        <v>18.253707761848275</v>
      </c>
      <c r="H45" s="112">
        <v>165.21284040057623</v>
      </c>
      <c r="I45" s="113">
        <v>2567785.8772294722</v>
      </c>
      <c r="J45" s="208" t="s">
        <v>151</v>
      </c>
      <c r="K45" s="208" t="s">
        <v>151</v>
      </c>
      <c r="L45" s="208" t="s">
        <v>151</v>
      </c>
      <c r="M45" s="208" t="s">
        <v>151</v>
      </c>
      <c r="N45" s="208" t="s">
        <v>151</v>
      </c>
    </row>
    <row r="46" spans="3:14">
      <c r="C46" s="75" t="s">
        <v>136</v>
      </c>
      <c r="D46" s="73" t="s">
        <v>37</v>
      </c>
      <c r="E46" s="182" t="s">
        <v>151</v>
      </c>
      <c r="F46" s="182" t="s">
        <v>151</v>
      </c>
      <c r="G46" s="182" t="s">
        <v>151</v>
      </c>
      <c r="H46" s="182" t="s">
        <v>151</v>
      </c>
      <c r="I46" s="182" t="s">
        <v>151</v>
      </c>
      <c r="J46" s="157">
        <v>14532.85740096436</v>
      </c>
      <c r="K46" s="158">
        <v>10.57314442837917</v>
      </c>
      <c r="L46" s="158">
        <v>61.813019455736729</v>
      </c>
      <c r="M46" s="158">
        <v>653.55798225971603</v>
      </c>
      <c r="N46" s="157">
        <v>9498064.9594424479</v>
      </c>
    </row>
    <row r="47" spans="3:14">
      <c r="C47" s="75"/>
      <c r="D47" s="75" t="s">
        <v>38</v>
      </c>
      <c r="E47" s="141" t="s">
        <v>151</v>
      </c>
      <c r="F47" s="141" t="s">
        <v>151</v>
      </c>
      <c r="G47" s="141" t="s">
        <v>151</v>
      </c>
      <c r="H47" s="141" t="s">
        <v>151</v>
      </c>
      <c r="I47" s="141" t="s">
        <v>151</v>
      </c>
      <c r="J47" s="151">
        <v>11882.840972597067</v>
      </c>
      <c r="K47" s="152">
        <v>8.4851111958008296</v>
      </c>
      <c r="L47" s="152">
        <v>82.880323158136392</v>
      </c>
      <c r="M47" s="152">
        <v>703.24875794069385</v>
      </c>
      <c r="N47" s="151">
        <v>8356593.1547856731</v>
      </c>
    </row>
    <row r="48" spans="3:14">
      <c r="C48" s="75"/>
      <c r="D48" s="75" t="s">
        <v>48</v>
      </c>
      <c r="E48" s="141" t="s">
        <v>151</v>
      </c>
      <c r="F48" s="141" t="s">
        <v>151</v>
      </c>
      <c r="G48" s="141" t="s">
        <v>151</v>
      </c>
      <c r="H48" s="141" t="s">
        <v>151</v>
      </c>
      <c r="I48" s="141" t="s">
        <v>151</v>
      </c>
      <c r="J48" s="151">
        <v>2611.8148918987508</v>
      </c>
      <c r="K48" s="152">
        <v>20.098789045116835</v>
      </c>
      <c r="L48" s="152">
        <v>21.319464757922969</v>
      </c>
      <c r="M48" s="152">
        <v>428.49542472429664</v>
      </c>
      <c r="N48" s="151">
        <v>1119150.7314053981</v>
      </c>
    </row>
    <row r="49" spans="3:14">
      <c r="C49" s="75"/>
      <c r="D49" s="75" t="s">
        <v>50</v>
      </c>
      <c r="E49" s="141" t="s">
        <v>151</v>
      </c>
      <c r="F49" s="141" t="s">
        <v>151</v>
      </c>
      <c r="G49" s="141" t="s">
        <v>151</v>
      </c>
      <c r="H49" s="141" t="s">
        <v>151</v>
      </c>
      <c r="I49" s="141" t="s">
        <v>151</v>
      </c>
      <c r="J49" s="151">
        <v>38.201536468542216</v>
      </c>
      <c r="K49" s="152">
        <v>8.8074139646342111</v>
      </c>
      <c r="L49" s="152">
        <v>66.3415833756643</v>
      </c>
      <c r="M49" s="152">
        <v>584.29778785877056</v>
      </c>
      <c r="N49" s="151">
        <v>22321.073251375365</v>
      </c>
    </row>
    <row r="50" spans="3:14">
      <c r="C50" s="75"/>
      <c r="D50" s="73" t="s">
        <v>42</v>
      </c>
      <c r="E50" s="182" t="s">
        <v>151</v>
      </c>
      <c r="F50" s="182" t="s">
        <v>151</v>
      </c>
      <c r="G50" s="182" t="s">
        <v>151</v>
      </c>
      <c r="H50" s="182" t="s">
        <v>151</v>
      </c>
      <c r="I50" s="182" t="s">
        <v>151</v>
      </c>
      <c r="J50" s="157">
        <v>622.16523528028358</v>
      </c>
      <c r="K50" s="158">
        <v>6.2450000044475731</v>
      </c>
      <c r="L50" s="158">
        <v>138.67113136109685</v>
      </c>
      <c r="M50" s="158">
        <v>866.00121596679992</v>
      </c>
      <c r="N50" s="157">
        <v>538795.85028499574</v>
      </c>
    </row>
    <row r="51" spans="3:14">
      <c r="C51" s="102"/>
      <c r="D51" s="103" t="s">
        <v>34</v>
      </c>
      <c r="E51" s="208" t="s">
        <v>151</v>
      </c>
      <c r="F51" s="208" t="s">
        <v>151</v>
      </c>
      <c r="G51" s="208" t="s">
        <v>151</v>
      </c>
      <c r="H51" s="208" t="s">
        <v>151</v>
      </c>
      <c r="I51" s="208" t="s">
        <v>151</v>
      </c>
      <c r="J51" s="161">
        <v>15155.022636244643</v>
      </c>
      <c r="K51" s="162">
        <v>10.395459375807734</v>
      </c>
      <c r="L51" s="162">
        <v>63.708536176665639</v>
      </c>
      <c r="M51" s="162">
        <v>662.27949971670512</v>
      </c>
      <c r="N51" s="161">
        <v>10036860.809727443</v>
      </c>
    </row>
    <row r="52" spans="3:14">
      <c r="C52" s="75" t="s">
        <v>36</v>
      </c>
      <c r="D52" s="73" t="s">
        <v>37</v>
      </c>
      <c r="E52" s="108">
        <v>22032.810522280135</v>
      </c>
      <c r="F52" s="109">
        <v>16.283621794488909</v>
      </c>
      <c r="G52" s="109">
        <v>67.216068206765542</v>
      </c>
      <c r="H52" s="109">
        <v>1094.5210331915403</v>
      </c>
      <c r="I52" s="108">
        <v>24115374.536959495</v>
      </c>
      <c r="J52" s="157">
        <v>24814.533803868319</v>
      </c>
      <c r="K52" s="158">
        <v>16.504225949414408</v>
      </c>
      <c r="L52" s="158">
        <v>48.193981772678804</v>
      </c>
      <c r="M52" s="158">
        <v>795.40436457825058</v>
      </c>
      <c r="N52" s="157">
        <v>19737588.492571399</v>
      </c>
    </row>
    <row r="53" spans="3:14">
      <c r="C53" s="75"/>
      <c r="D53" s="75" t="s">
        <v>38</v>
      </c>
      <c r="E53" s="98">
        <v>16793.007641516211</v>
      </c>
      <c r="F53" s="96">
        <v>11.727147050935335</v>
      </c>
      <c r="G53" s="96">
        <v>99.238467809042248</v>
      </c>
      <c r="H53" s="96">
        <v>1163.7841051061509</v>
      </c>
      <c r="I53" s="98">
        <v>19543435.370122697</v>
      </c>
      <c r="J53" s="151">
        <v>18331.566875350014</v>
      </c>
      <c r="K53" s="152">
        <v>11.963807258883623</v>
      </c>
      <c r="L53" s="152">
        <v>70.667478258026193</v>
      </c>
      <c r="M53" s="152">
        <v>845.45208935037442</v>
      </c>
      <c r="N53" s="151">
        <v>15498461.515830783</v>
      </c>
    </row>
    <row r="54" spans="3:14">
      <c r="C54" s="75"/>
      <c r="D54" s="75" t="s">
        <v>48</v>
      </c>
      <c r="E54" s="98">
        <v>5045.2342753665598</v>
      </c>
      <c r="F54" s="96">
        <v>30.777394016576793</v>
      </c>
      <c r="G54" s="96">
        <v>27.839035714669514</v>
      </c>
      <c r="H54" s="96">
        <v>856.81297123193713</v>
      </c>
      <c r="I54" s="98">
        <v>4322822.1700380314</v>
      </c>
      <c r="J54" s="151">
        <v>6159.8579383569213</v>
      </c>
      <c r="K54" s="152">
        <v>29.0201664767552</v>
      </c>
      <c r="L54" s="152">
        <v>22.156268130290254</v>
      </c>
      <c r="M54" s="152">
        <v>642.97858964464888</v>
      </c>
      <c r="N54" s="151">
        <v>3960656.7696161275</v>
      </c>
    </row>
    <row r="55" spans="3:14">
      <c r="C55" s="75"/>
      <c r="D55" s="75" t="s">
        <v>50</v>
      </c>
      <c r="E55" s="98">
        <v>194.56860539736454</v>
      </c>
      <c r="F55" s="96">
        <v>33.719316446814496</v>
      </c>
      <c r="G55" s="96">
        <v>37.970982227762796</v>
      </c>
      <c r="H55" s="96">
        <v>1280.3555655343032</v>
      </c>
      <c r="I55" s="98">
        <v>249116.99679876334</v>
      </c>
      <c r="J55" s="151">
        <v>323.10899016137955</v>
      </c>
      <c r="K55" s="152">
        <v>35.496496177321269</v>
      </c>
      <c r="L55" s="152">
        <v>24.279749934195785</v>
      </c>
      <c r="M55" s="152">
        <v>861.84605072549698</v>
      </c>
      <c r="N55" s="151">
        <v>278470.20712448843</v>
      </c>
    </row>
    <row r="56" spans="3:14">
      <c r="C56" s="75"/>
      <c r="D56" s="73" t="s">
        <v>42</v>
      </c>
      <c r="E56" s="108">
        <v>2465.5378631951426</v>
      </c>
      <c r="F56" s="109">
        <v>7.8082098791491665</v>
      </c>
      <c r="G56" s="109">
        <v>175.06610086455271</v>
      </c>
      <c r="H56" s="109">
        <v>1366.9528582747248</v>
      </c>
      <c r="I56" s="108">
        <v>3370274.0292791575</v>
      </c>
      <c r="J56" s="157">
        <v>1004.654967923501</v>
      </c>
      <c r="K56" s="158">
        <v>8.2146920788550855</v>
      </c>
      <c r="L56" s="158">
        <v>138.87554391317539</v>
      </c>
      <c r="M56" s="158">
        <v>1140.8198305302535</v>
      </c>
      <c r="N56" s="157">
        <v>1146130.3102478657</v>
      </c>
    </row>
    <row r="57" spans="3:14">
      <c r="C57" s="105"/>
      <c r="D57" s="106" t="s">
        <v>34</v>
      </c>
      <c r="E57" s="111">
        <v>24498.348385475278</v>
      </c>
      <c r="F57" s="112">
        <v>15.430648008066854</v>
      </c>
      <c r="G57" s="112">
        <v>72.708472079700911</v>
      </c>
      <c r="H57" s="112">
        <v>1121.9388398662213</v>
      </c>
      <c r="I57" s="113">
        <v>27485648.566238653</v>
      </c>
      <c r="J57" s="161">
        <v>25819.188771791818</v>
      </c>
      <c r="K57" s="162">
        <v>16.181670447828463</v>
      </c>
      <c r="L57" s="162">
        <v>49.985252682415826</v>
      </c>
      <c r="M57" s="162">
        <v>808.84488615828661</v>
      </c>
      <c r="N57" s="161">
        <v>20883718.802819263</v>
      </c>
    </row>
    <row r="58" spans="3:14">
      <c r="C58" s="75" t="s">
        <v>16</v>
      </c>
      <c r="D58" s="73" t="s">
        <v>37</v>
      </c>
      <c r="E58" s="108">
        <v>63827.959543178571</v>
      </c>
      <c r="F58" s="109">
        <v>15.776440660532298</v>
      </c>
      <c r="G58" s="109">
        <v>105.99029483011364</v>
      </c>
      <c r="H58" s="109">
        <v>1672.149596979611</v>
      </c>
      <c r="I58" s="108">
        <v>106729896.82615696</v>
      </c>
      <c r="J58" s="157">
        <v>57309.737760931806</v>
      </c>
      <c r="K58" s="158">
        <v>15.813190474043459</v>
      </c>
      <c r="L58" s="158">
        <v>126.66569306726019</v>
      </c>
      <c r="M58" s="158">
        <v>2002.9887309993117</v>
      </c>
      <c r="N58" s="157">
        <v>114790758.91167213</v>
      </c>
    </row>
    <row r="59" spans="3:14">
      <c r="C59" s="75"/>
      <c r="D59" s="75" t="s">
        <v>38</v>
      </c>
      <c r="E59" s="98">
        <v>53958.216000492204</v>
      </c>
      <c r="F59" s="96">
        <v>12.754726109415525</v>
      </c>
      <c r="G59" s="96">
        <v>132.52827510526183</v>
      </c>
      <c r="H59" s="96">
        <v>1690.3618507208867</v>
      </c>
      <c r="I59" s="98">
        <v>91208909.860189363</v>
      </c>
      <c r="J59" s="151">
        <v>47538.278165259122</v>
      </c>
      <c r="K59" s="152">
        <v>13.427008235238658</v>
      </c>
      <c r="L59" s="152">
        <v>156.15573556771218</v>
      </c>
      <c r="M59" s="152">
        <v>2096.7043474474217</v>
      </c>
      <c r="N59" s="151">
        <v>99673714.499263644</v>
      </c>
    </row>
    <row r="60" spans="3:14">
      <c r="C60" s="75"/>
      <c r="D60" s="75" t="s">
        <v>48</v>
      </c>
      <c r="E60" s="98">
        <v>6842.6022252554194</v>
      </c>
      <c r="F60" s="96">
        <v>26.1766291875695</v>
      </c>
      <c r="G60" s="96">
        <v>42.597784704498856</v>
      </c>
      <c r="H60" s="96">
        <v>1115.0664144215864</v>
      </c>
      <c r="I60" s="98">
        <v>7629955.9286287287</v>
      </c>
      <c r="J60" s="151">
        <v>7758.492172112009</v>
      </c>
      <c r="K60" s="152">
        <v>20.76811824385425</v>
      </c>
      <c r="L60" s="152">
        <v>60.48293925239939</v>
      </c>
      <c r="M60" s="152">
        <v>1256.1168341296843</v>
      </c>
      <c r="N60" s="151">
        <v>9745572.6248532739</v>
      </c>
    </row>
    <row r="61" spans="3:14">
      <c r="C61" s="75"/>
      <c r="D61" s="75" t="s">
        <v>50</v>
      </c>
      <c r="E61" s="98">
        <v>3027.1413174309469</v>
      </c>
      <c r="F61" s="96">
        <v>46.129160817246429</v>
      </c>
      <c r="G61" s="96">
        <v>56.510025306761605</v>
      </c>
      <c r="H61" s="96">
        <v>2606.7600451622716</v>
      </c>
      <c r="I61" s="98">
        <v>7891031.0373388734</v>
      </c>
      <c r="J61" s="151">
        <v>2012.9674235606703</v>
      </c>
      <c r="K61" s="152">
        <v>53.067755961841932</v>
      </c>
      <c r="L61" s="152">
        <v>50.283538186113212</v>
      </c>
      <c r="M61" s="152">
        <v>2668.4345333586161</v>
      </c>
      <c r="N61" s="151">
        <v>5371471.7875552131</v>
      </c>
    </row>
    <row r="62" spans="3:14">
      <c r="C62" s="75"/>
      <c r="D62" s="73" t="s">
        <v>42</v>
      </c>
      <c r="E62" s="108">
        <v>10307.557942396374</v>
      </c>
      <c r="F62" s="109">
        <v>10.458268884744736</v>
      </c>
      <c r="G62" s="109">
        <v>188.17996571258635</v>
      </c>
      <c r="H62" s="109">
        <v>1968.0366801442733</v>
      </c>
      <c r="I62" s="108">
        <v>20285652.113348495</v>
      </c>
      <c r="J62" s="157">
        <v>9279.7747333277621</v>
      </c>
      <c r="K62" s="158">
        <v>13.007973711757465</v>
      </c>
      <c r="L62" s="158">
        <v>215.35116904291186</v>
      </c>
      <c r="M62" s="158">
        <v>2801.282345706436</v>
      </c>
      <c r="N62" s="157">
        <v>25995269.132603709</v>
      </c>
    </row>
    <row r="63" spans="3:14">
      <c r="C63" s="102"/>
      <c r="D63" s="103" t="s">
        <v>34</v>
      </c>
      <c r="E63" s="180">
        <v>74135.51748557495</v>
      </c>
      <c r="F63" s="104">
        <v>15.037019589691138</v>
      </c>
      <c r="G63" s="104">
        <v>113.93805476728616</v>
      </c>
      <c r="H63" s="104">
        <v>1713.2887615469836</v>
      </c>
      <c r="I63" s="181">
        <v>127015548.93950546</v>
      </c>
      <c r="J63" s="161">
        <v>66589.512494259572</v>
      </c>
      <c r="K63" s="162">
        <v>15.422261352368132</v>
      </c>
      <c r="L63" s="162">
        <v>137.08996402940713</v>
      </c>
      <c r="M63" s="162">
        <v>2114.2372540482629</v>
      </c>
      <c r="N63" s="161">
        <v>140786028.04427585</v>
      </c>
    </row>
    <row r="64" spans="3:14">
      <c r="C64" s="79" t="s">
        <v>52</v>
      </c>
      <c r="D64" s="6"/>
      <c r="E64" s="20"/>
      <c r="F64" s="22"/>
      <c r="G64" s="22"/>
      <c r="H64" s="21"/>
      <c r="I64" s="20"/>
      <c r="J64" s="159"/>
      <c r="K64" s="160"/>
      <c r="L64" s="160"/>
      <c r="M64" s="160"/>
      <c r="N64" s="159"/>
    </row>
    <row r="65" spans="3:14" ht="12.75" customHeight="1">
      <c r="C65" s="8"/>
      <c r="D65" s="6"/>
      <c r="E65" s="20"/>
      <c r="F65" s="22"/>
      <c r="G65" s="22"/>
      <c r="H65" s="21"/>
      <c r="I65" s="20"/>
      <c r="M65" s="15"/>
      <c r="N65" s="15"/>
    </row>
    <row r="66" spans="3:14" ht="12.75" customHeight="1">
      <c r="C66" s="8"/>
      <c r="D66" s="6"/>
      <c r="E66" s="20"/>
      <c r="F66" s="22"/>
      <c r="G66" s="22"/>
      <c r="H66" s="21"/>
      <c r="I66" s="20"/>
      <c r="M66" s="15"/>
      <c r="N66" s="15"/>
    </row>
    <row r="67" spans="3:14">
      <c r="C67" s="116" t="s">
        <v>35</v>
      </c>
      <c r="E67" s="16"/>
      <c r="F67" s="16"/>
      <c r="G67" s="15"/>
      <c r="M67" s="15"/>
      <c r="N67" s="15"/>
    </row>
    <row r="68" spans="3:14" ht="16.5" customHeight="1">
      <c r="C68" s="294" t="s">
        <v>23</v>
      </c>
      <c r="D68" s="304" t="s">
        <v>32</v>
      </c>
      <c r="E68" s="284" t="s">
        <v>126</v>
      </c>
      <c r="F68" s="285"/>
      <c r="G68" s="285"/>
      <c r="H68" s="285"/>
      <c r="I68" s="286"/>
      <c r="J68" s="285" t="s">
        <v>125</v>
      </c>
      <c r="K68" s="285"/>
      <c r="L68" s="285"/>
      <c r="M68" s="285"/>
      <c r="N68" s="285"/>
    </row>
    <row r="69" spans="3:14" ht="63.75">
      <c r="C69" s="295"/>
      <c r="D69" s="305"/>
      <c r="E69" s="80" t="s">
        <v>55</v>
      </c>
      <c r="F69" s="81" t="s">
        <v>24</v>
      </c>
      <c r="G69" s="81" t="s">
        <v>25</v>
      </c>
      <c r="H69" s="81" t="s">
        <v>26</v>
      </c>
      <c r="I69" s="82" t="s">
        <v>54</v>
      </c>
      <c r="J69" s="80" t="s">
        <v>124</v>
      </c>
      <c r="K69" s="81" t="s">
        <v>24</v>
      </c>
      <c r="L69" s="81" t="s">
        <v>25</v>
      </c>
      <c r="M69" s="81" t="s">
        <v>26</v>
      </c>
      <c r="N69" s="82" t="s">
        <v>54</v>
      </c>
    </row>
    <row r="70" spans="3:14" ht="12.75" customHeight="1">
      <c r="C70" s="75" t="s">
        <v>10</v>
      </c>
      <c r="D70" s="73" t="s">
        <v>37</v>
      </c>
      <c r="E70" s="108">
        <v>26017.286922871845</v>
      </c>
      <c r="F70" s="109">
        <v>10.912997415732173</v>
      </c>
      <c r="G70" s="109">
        <v>124.4908458532057</v>
      </c>
      <c r="H70" s="109">
        <v>1358.568279078346</v>
      </c>
      <c r="I70" s="108">
        <v>35346260.721093558</v>
      </c>
      <c r="J70" s="157">
        <v>25974.930478536709</v>
      </c>
      <c r="K70" s="158">
        <v>10.174371159341225</v>
      </c>
      <c r="L70" s="158">
        <v>130.86733879914783</v>
      </c>
      <c r="M70" s="158">
        <v>1331.4928775777867</v>
      </c>
      <c r="N70" s="157">
        <v>34585434.927749805</v>
      </c>
    </row>
    <row r="71" spans="3:14">
      <c r="C71" s="75"/>
      <c r="D71" s="75" t="s">
        <v>38</v>
      </c>
      <c r="E71" s="98">
        <v>24130.484325156394</v>
      </c>
      <c r="F71" s="96">
        <v>10.043801237399155</v>
      </c>
      <c r="G71" s="96">
        <v>136.81311629967493</v>
      </c>
      <c r="H71" s="96">
        <v>1374.1237467831095</v>
      </c>
      <c r="I71" s="98">
        <v>33158271.532574996</v>
      </c>
      <c r="J71" s="151">
        <v>24539.749737277209</v>
      </c>
      <c r="K71" s="152">
        <v>9.3509359312816969</v>
      </c>
      <c r="L71" s="152">
        <v>143.89869989366247</v>
      </c>
      <c r="M71" s="152">
        <v>1345.5875233003703</v>
      </c>
      <c r="N71" s="151">
        <v>33020381.071393751</v>
      </c>
    </row>
    <row r="72" spans="3:14">
      <c r="C72" s="75"/>
      <c r="D72" s="75" t="s">
        <v>48</v>
      </c>
      <c r="E72" s="98">
        <v>1312.2013536293455</v>
      </c>
      <c r="F72" s="96">
        <v>24.903837111390875</v>
      </c>
      <c r="G72" s="96">
        <v>43.564743570037308</v>
      </c>
      <c r="H72" s="96">
        <v>1084.9292776677221</v>
      </c>
      <c r="I72" s="98">
        <v>1423645.666747693</v>
      </c>
      <c r="J72" s="151">
        <v>1192.0674754761835</v>
      </c>
      <c r="K72" s="152">
        <v>19.946469339414232</v>
      </c>
      <c r="L72" s="152">
        <v>47.00413804593942</v>
      </c>
      <c r="M72" s="152">
        <v>937.56659835892469</v>
      </c>
      <c r="N72" s="151">
        <v>1117642.6479965162</v>
      </c>
    </row>
    <row r="73" spans="3:14">
      <c r="C73" s="75"/>
      <c r="D73" s="75" t="s">
        <v>50</v>
      </c>
      <c r="E73" s="98">
        <v>574.60124408610363</v>
      </c>
      <c r="F73" s="96">
        <v>15.464546853909706</v>
      </c>
      <c r="G73" s="96">
        <v>86.01710629924726</v>
      </c>
      <c r="H73" s="96">
        <v>1330.2155706024409</v>
      </c>
      <c r="I73" s="98">
        <v>764343.5217708688</v>
      </c>
      <c r="J73" s="151">
        <v>243.11326578331995</v>
      </c>
      <c r="K73" s="152">
        <v>45.375634184786023</v>
      </c>
      <c r="L73" s="152">
        <v>40.55790320619495</v>
      </c>
      <c r="M73" s="152">
        <v>1840.3405791862619</v>
      </c>
      <c r="N73" s="151">
        <v>447411.20835953869</v>
      </c>
    </row>
    <row r="74" spans="3:14">
      <c r="C74" s="75"/>
      <c r="D74" s="73" t="s">
        <v>42</v>
      </c>
      <c r="E74" s="108">
        <v>2531.7127778140089</v>
      </c>
      <c r="F74" s="109">
        <v>11.899553488779013</v>
      </c>
      <c r="G74" s="109">
        <v>117.69936286772467</v>
      </c>
      <c r="H74" s="109">
        <v>1400.5698640397</v>
      </c>
      <c r="I74" s="108">
        <v>3545840.6210105377</v>
      </c>
      <c r="J74" s="157">
        <v>1693.2684770434678</v>
      </c>
      <c r="K74" s="158">
        <v>9.3168944025013083</v>
      </c>
      <c r="L74" s="158">
        <v>214.53346827132717</v>
      </c>
      <c r="M74" s="158">
        <v>1998.78566968632</v>
      </c>
      <c r="N74" s="157">
        <v>3384480.7668460631</v>
      </c>
    </row>
    <row r="75" spans="3:14">
      <c r="C75" s="102"/>
      <c r="D75" s="103" t="s">
        <v>34</v>
      </c>
      <c r="E75" s="180">
        <v>28548.999700685854</v>
      </c>
      <c r="F75" s="104">
        <v>11.00048477579203</v>
      </c>
      <c r="G75" s="104">
        <v>123.83935699065505</v>
      </c>
      <c r="H75" s="104">
        <v>1362.2929612195753</v>
      </c>
      <c r="I75" s="181">
        <v>38892101.342104092</v>
      </c>
      <c r="J75" s="161">
        <v>27668.198955580177</v>
      </c>
      <c r="K75" s="162">
        <v>10.12189436587572</v>
      </c>
      <c r="L75" s="162">
        <v>135.58040982202772</v>
      </c>
      <c r="M75" s="162">
        <v>1372.3305863007035</v>
      </c>
      <c r="N75" s="161">
        <v>37969915.694595866</v>
      </c>
    </row>
    <row r="76" spans="3:14">
      <c r="C76" s="73" t="s">
        <v>137</v>
      </c>
      <c r="D76" s="73" t="s">
        <v>37</v>
      </c>
      <c r="E76" s="182" t="s">
        <v>151</v>
      </c>
      <c r="F76" s="182" t="s">
        <v>151</v>
      </c>
      <c r="G76" s="182" t="s">
        <v>151</v>
      </c>
      <c r="H76" s="182" t="s">
        <v>151</v>
      </c>
      <c r="I76" s="182" t="s">
        <v>151</v>
      </c>
      <c r="J76" s="157">
        <v>24676.357751640688</v>
      </c>
      <c r="K76" s="158">
        <v>9.452023169154792</v>
      </c>
      <c r="L76" s="158">
        <v>133.20842781638066</v>
      </c>
      <c r="M76" s="158">
        <v>1259.0891460471137</v>
      </c>
      <c r="N76" s="157">
        <v>31069734.209066346</v>
      </c>
    </row>
    <row r="77" spans="3:14">
      <c r="C77" s="75"/>
      <c r="D77" s="75" t="s">
        <v>38</v>
      </c>
      <c r="E77" s="141" t="s">
        <v>151</v>
      </c>
      <c r="F77" s="141" t="s">
        <v>151</v>
      </c>
      <c r="G77" s="141" t="s">
        <v>151</v>
      </c>
      <c r="H77" s="141" t="s">
        <v>151</v>
      </c>
      <c r="I77" s="141" t="s">
        <v>151</v>
      </c>
      <c r="J77" s="151">
        <v>23680.650027638436</v>
      </c>
      <c r="K77" s="152">
        <v>8.8105807280629698</v>
      </c>
      <c r="L77" s="152">
        <v>145.27019963477045</v>
      </c>
      <c r="M77" s="152">
        <v>1279.9148212639689</v>
      </c>
      <c r="N77" s="151">
        <v>30309214.947539449</v>
      </c>
    </row>
    <row r="78" spans="3:14">
      <c r="C78" s="75"/>
      <c r="D78" s="75" t="s">
        <v>48</v>
      </c>
      <c r="E78" s="182" t="s">
        <v>151</v>
      </c>
      <c r="F78" s="182" t="s">
        <v>151</v>
      </c>
      <c r="G78" s="182" t="s">
        <v>151</v>
      </c>
      <c r="H78" s="182" t="s">
        <v>151</v>
      </c>
      <c r="I78" s="182" t="s">
        <v>151</v>
      </c>
      <c r="J78" s="151">
        <v>910.81664996533175</v>
      </c>
      <c r="K78" s="152">
        <v>25.273559025987396</v>
      </c>
      <c r="L78" s="152">
        <v>28.667760702806355</v>
      </c>
      <c r="M78" s="152">
        <v>724.53634226525833</v>
      </c>
      <c r="N78" s="155">
        <v>659919.76404017757</v>
      </c>
    </row>
    <row r="79" spans="3:14">
      <c r="C79" s="75"/>
      <c r="D79" s="75" t="s">
        <v>50</v>
      </c>
      <c r="E79" s="141" t="s">
        <v>151</v>
      </c>
      <c r="F79" s="141" t="s">
        <v>151</v>
      </c>
      <c r="G79" s="141" t="s">
        <v>151</v>
      </c>
      <c r="H79" s="141" t="s">
        <v>151</v>
      </c>
      <c r="I79" s="141" t="s">
        <v>151</v>
      </c>
      <c r="J79" s="151">
        <v>84.891074036921125</v>
      </c>
      <c r="K79" s="152">
        <v>18.63150031423017</v>
      </c>
      <c r="L79" s="152">
        <v>63.604223486782757</v>
      </c>
      <c r="M79" s="152">
        <v>1185.0421098803588</v>
      </c>
      <c r="N79" s="155">
        <v>100599.49748672276</v>
      </c>
    </row>
    <row r="80" spans="3:14">
      <c r="C80" s="75"/>
      <c r="D80" s="73" t="s">
        <v>42</v>
      </c>
      <c r="E80" s="182" t="s">
        <v>151</v>
      </c>
      <c r="F80" s="182" t="s">
        <v>151</v>
      </c>
      <c r="G80" s="182" t="s">
        <v>151</v>
      </c>
      <c r="H80" s="182" t="s">
        <v>151</v>
      </c>
      <c r="I80" s="182" t="s">
        <v>151</v>
      </c>
      <c r="J80" s="157">
        <v>200.90264958973165</v>
      </c>
      <c r="K80" s="158">
        <v>15.473449202167759</v>
      </c>
      <c r="L80" s="158">
        <v>92.170657105429598</v>
      </c>
      <c r="M80" s="158">
        <v>1426.1979806512877</v>
      </c>
      <c r="N80" s="153">
        <v>286526.95315236854</v>
      </c>
    </row>
    <row r="81" spans="3:14" ht="13.5" thickBot="1">
      <c r="C81" s="102"/>
      <c r="D81" s="90" t="s">
        <v>34</v>
      </c>
      <c r="E81" s="183" t="s">
        <v>151</v>
      </c>
      <c r="F81" s="183" t="s">
        <v>151</v>
      </c>
      <c r="G81" s="183" t="s">
        <v>151</v>
      </c>
      <c r="H81" s="183" t="s">
        <v>151</v>
      </c>
      <c r="I81" s="183" t="s">
        <v>151</v>
      </c>
      <c r="J81" s="161">
        <v>24877.260401230418</v>
      </c>
      <c r="K81" s="162">
        <v>9.5006507280109549</v>
      </c>
      <c r="L81" s="162">
        <v>132.66866786999407</v>
      </c>
      <c r="M81" s="162">
        <v>1260.4386759833026</v>
      </c>
      <c r="N81" s="167">
        <v>31356261.162218716</v>
      </c>
    </row>
    <row r="82" spans="3:14">
      <c r="C82" s="75" t="s">
        <v>47</v>
      </c>
      <c r="D82" s="73" t="s">
        <v>37</v>
      </c>
      <c r="E82" s="108">
        <v>91297.376622401178</v>
      </c>
      <c r="F82" s="109">
        <v>11.768549577781403</v>
      </c>
      <c r="G82" s="109">
        <v>80.051528983401695</v>
      </c>
      <c r="H82" s="109">
        <v>942.09038761836791</v>
      </c>
      <c r="I82" s="108">
        <v>86010380.930738017</v>
      </c>
      <c r="J82" s="157">
        <v>36601.093111938964</v>
      </c>
      <c r="K82" s="158">
        <v>17.929597421550955</v>
      </c>
      <c r="L82" s="158">
        <v>41.250097866476821</v>
      </c>
      <c r="M82" s="158">
        <v>739.59764834550742</v>
      </c>
      <c r="N82" s="157">
        <v>27070082.392465003</v>
      </c>
    </row>
    <row r="83" spans="3:14">
      <c r="C83" s="75"/>
      <c r="D83" s="75" t="s">
        <v>38</v>
      </c>
      <c r="E83" s="98">
        <v>79360.037636304638</v>
      </c>
      <c r="F83" s="96">
        <v>9.4934460978426358</v>
      </c>
      <c r="G83" s="96">
        <v>103.39329614844735</v>
      </c>
      <c r="H83" s="96">
        <v>981.55868386356542</v>
      </c>
      <c r="I83" s="98">
        <v>77896534.0936542</v>
      </c>
      <c r="J83" s="151">
        <v>21191.598749424949</v>
      </c>
      <c r="K83" s="152">
        <v>13.084811491545128</v>
      </c>
      <c r="L83" s="152">
        <v>55.907774587983177</v>
      </c>
      <c r="M83" s="152">
        <v>731.54269139555709</v>
      </c>
      <c r="N83" s="151">
        <v>15502559.184129048</v>
      </c>
    </row>
    <row r="84" spans="3:14">
      <c r="C84" s="75"/>
      <c r="D84" s="75" t="s">
        <v>48</v>
      </c>
      <c r="E84" s="98">
        <v>9106.2822685456558</v>
      </c>
      <c r="F84" s="96">
        <v>24.26081383158477</v>
      </c>
      <c r="G84" s="96">
        <v>21.018381877604625</v>
      </c>
      <c r="H84" s="96">
        <v>509.92304977372095</v>
      </c>
      <c r="I84" s="98">
        <v>4643503.2264771592</v>
      </c>
      <c r="J84" s="151">
        <v>11240.530179974712</v>
      </c>
      <c r="K84" s="152">
        <v>22.471814512975484</v>
      </c>
      <c r="L84" s="152">
        <v>24.620005399123883</v>
      </c>
      <c r="M84" s="152">
        <v>553.25619463756686</v>
      </c>
      <c r="N84" s="155">
        <v>6218892.9530815333</v>
      </c>
    </row>
    <row r="85" spans="3:14">
      <c r="C85" s="75"/>
      <c r="D85" s="75" t="s">
        <v>50</v>
      </c>
      <c r="E85" s="98">
        <v>2831.0567175508754</v>
      </c>
      <c r="F85" s="96">
        <v>35.361935366185854</v>
      </c>
      <c r="G85" s="96">
        <v>34.664734779381639</v>
      </c>
      <c r="H85" s="96">
        <v>1225.8121107544682</v>
      </c>
      <c r="I85" s="98">
        <v>3470343.610606655</v>
      </c>
      <c r="J85" s="151">
        <v>4168.9641825393019</v>
      </c>
      <c r="K85" s="152">
        <v>30.309610512465085</v>
      </c>
      <c r="L85" s="152">
        <v>42.328614865906658</v>
      </c>
      <c r="M85" s="152">
        <v>1282.9638301177704</v>
      </c>
      <c r="N85" s="155">
        <v>5348630.2552544223</v>
      </c>
    </row>
    <row r="86" spans="3:14">
      <c r="C86" s="75"/>
      <c r="D86" s="73" t="s">
        <v>42</v>
      </c>
      <c r="E86" s="108">
        <v>5149.7670433475987</v>
      </c>
      <c r="F86" s="109">
        <v>7.2814060904848201</v>
      </c>
      <c r="G86" s="109">
        <v>120.59731517319484</v>
      </c>
      <c r="H86" s="109">
        <v>878.11802519821833</v>
      </c>
      <c r="I86" s="108">
        <v>4522103.2663352611</v>
      </c>
      <c r="J86" s="157">
        <v>4539.3866367808068</v>
      </c>
      <c r="K86" s="158">
        <v>8.3748402306663472</v>
      </c>
      <c r="L86" s="158">
        <v>164.26818418345877</v>
      </c>
      <c r="M86" s="158">
        <v>1375.7197975181398</v>
      </c>
      <c r="N86" s="153">
        <v>6244924.0648086416</v>
      </c>
    </row>
    <row r="87" spans="3:14" ht="13.5" thickBot="1">
      <c r="C87" s="102"/>
      <c r="D87" s="90" t="s">
        <v>34</v>
      </c>
      <c r="E87" s="107">
        <v>96447.143665748779</v>
      </c>
      <c r="F87" s="104">
        <v>11.528959862924372</v>
      </c>
      <c r="G87" s="104">
        <v>81.418845514893874</v>
      </c>
      <c r="H87" s="104">
        <v>938.67460202685152</v>
      </c>
      <c r="I87" s="107">
        <v>90532484.197073281</v>
      </c>
      <c r="J87" s="161">
        <v>41140.479748719772</v>
      </c>
      <c r="K87" s="162">
        <v>16.875338030923977</v>
      </c>
      <c r="L87" s="162">
        <v>47.986388859834832</v>
      </c>
      <c r="M87" s="162">
        <v>809.78653289307738</v>
      </c>
      <c r="N87" s="167">
        <v>33315006.457273643</v>
      </c>
    </row>
    <row r="88" spans="3:14">
      <c r="C88" s="73" t="s">
        <v>28</v>
      </c>
      <c r="D88" s="73" t="s">
        <v>37</v>
      </c>
      <c r="E88" s="108">
        <v>63374.298177640645</v>
      </c>
      <c r="F88" s="109">
        <v>14.301484215685935</v>
      </c>
      <c r="G88" s="109">
        <v>67.18891458932066</v>
      </c>
      <c r="H88" s="109">
        <v>960.90120146823983</v>
      </c>
      <c r="I88" s="108">
        <v>60896439.26110138</v>
      </c>
      <c r="J88" s="157">
        <v>24794.783200860929</v>
      </c>
      <c r="K88" s="158">
        <v>32.980097928156553</v>
      </c>
      <c r="L88" s="158">
        <v>69.167211661280803</v>
      </c>
      <c r="M88" s="158">
        <v>2281.1414140065726</v>
      </c>
      <c r="N88" s="157">
        <v>56560406.810798325</v>
      </c>
    </row>
    <row r="89" spans="3:14">
      <c r="C89" s="75"/>
      <c r="D89" s="75" t="s">
        <v>38</v>
      </c>
      <c r="E89" s="98">
        <v>52596.132012516733</v>
      </c>
      <c r="F89" s="96">
        <v>9.7677324719418941</v>
      </c>
      <c r="G89" s="96">
        <v>94.63850242796245</v>
      </c>
      <c r="H89" s="96">
        <v>924.40357326156061</v>
      </c>
      <c r="I89" s="98">
        <v>48620052.372107223</v>
      </c>
      <c r="J89" s="151">
        <v>16834.545776136234</v>
      </c>
      <c r="K89" s="152">
        <v>22.889143287741319</v>
      </c>
      <c r="L89" s="152">
        <v>103.39580421874737</v>
      </c>
      <c r="M89" s="152">
        <v>2366.6413781141573</v>
      </c>
      <c r="N89" s="151">
        <v>39841332.615560919</v>
      </c>
    </row>
    <row r="90" spans="3:14">
      <c r="C90" s="75"/>
      <c r="D90" s="75" t="s">
        <v>48</v>
      </c>
      <c r="E90" s="98">
        <v>5474.0545632816702</v>
      </c>
      <c r="F90" s="96">
        <v>22.464052668251512</v>
      </c>
      <c r="G90" s="96">
        <v>35.893187545482434</v>
      </c>
      <c r="H90" s="96">
        <v>806.30645545314667</v>
      </c>
      <c r="I90" s="98">
        <v>4413765.5318767661</v>
      </c>
      <c r="J90" s="151">
        <v>5012.3204457253023</v>
      </c>
      <c r="K90" s="152">
        <v>28.547662478498484</v>
      </c>
      <c r="L90" s="152">
        <v>48.55950127069805</v>
      </c>
      <c r="M90" s="152">
        <v>1386.2602524001061</v>
      </c>
      <c r="N90" s="151">
        <v>6948380.6062013702</v>
      </c>
    </row>
    <row r="91" spans="3:14">
      <c r="C91" s="75"/>
      <c r="D91" s="75" t="s">
        <v>50</v>
      </c>
      <c r="E91" s="98">
        <v>5304.111601842239</v>
      </c>
      <c r="F91" s="96">
        <v>50.83455038887346</v>
      </c>
      <c r="G91" s="96">
        <v>29.160550714374516</v>
      </c>
      <c r="H91" s="96">
        <v>1482.3634846571713</v>
      </c>
      <c r="I91" s="98">
        <v>7862621.3571173921</v>
      </c>
      <c r="J91" s="151">
        <v>2947.916978999393</v>
      </c>
      <c r="K91" s="152">
        <v>98.142524826917253</v>
      </c>
      <c r="L91" s="152">
        <v>33.771699706750084</v>
      </c>
      <c r="M91" s="152">
        <v>3314.4398769169147</v>
      </c>
      <c r="N91" s="151">
        <v>9770693.5890360307</v>
      </c>
    </row>
    <row r="92" spans="3:14">
      <c r="C92" s="75"/>
      <c r="D92" s="73" t="s">
        <v>42</v>
      </c>
      <c r="E92" s="108">
        <v>8262.8051073109727</v>
      </c>
      <c r="F92" s="109">
        <v>10.286418038305433</v>
      </c>
      <c r="G92" s="109">
        <v>128.96915417043652</v>
      </c>
      <c r="H92" s="109">
        <v>1326.6306338437726</v>
      </c>
      <c r="I92" s="108">
        <v>10961690.376839517</v>
      </c>
      <c r="J92" s="157">
        <v>6733.2117921559184</v>
      </c>
      <c r="K92" s="158">
        <v>12.454142704347163</v>
      </c>
      <c r="L92" s="158">
        <v>192.55456052470132</v>
      </c>
      <c r="M92" s="158">
        <v>2398.1019751474832</v>
      </c>
      <c r="N92" s="157">
        <v>16146928.497855432</v>
      </c>
    </row>
    <row r="93" spans="3:14">
      <c r="C93" s="102"/>
      <c r="D93" s="103" t="s">
        <v>34</v>
      </c>
      <c r="E93" s="180">
        <v>71637.10328495162</v>
      </c>
      <c r="F93" s="104">
        <v>13.838376303788827</v>
      </c>
      <c r="G93" s="104">
        <v>72.485769961412373</v>
      </c>
      <c r="H93" s="104">
        <v>1003.0853613958971</v>
      </c>
      <c r="I93" s="181">
        <v>71858129.637940899</v>
      </c>
      <c r="J93" s="161">
        <v>31527.994993016848</v>
      </c>
      <c r="K93" s="162">
        <v>28.596514265800955</v>
      </c>
      <c r="L93" s="162">
        <v>80.643390158932405</v>
      </c>
      <c r="M93" s="162">
        <v>2306.1198571224631</v>
      </c>
      <c r="N93" s="161">
        <v>72707335.308653757</v>
      </c>
    </row>
    <row r="94" spans="3:14">
      <c r="C94" s="79" t="s">
        <v>52</v>
      </c>
      <c r="E94" s="15"/>
      <c r="F94" s="19"/>
      <c r="G94" s="19"/>
      <c r="I94" s="15"/>
      <c r="J94" s="16"/>
      <c r="L94" s="15"/>
    </row>
    <row r="95" spans="3:14" ht="12.75" customHeight="1">
      <c r="E95" s="15"/>
      <c r="F95" s="19"/>
      <c r="G95" s="19"/>
      <c r="I95" s="15"/>
      <c r="J95" s="16"/>
      <c r="L95" s="15"/>
    </row>
    <row r="96" spans="3:14" ht="12.75" customHeight="1">
      <c r="E96" s="15"/>
      <c r="F96" s="19"/>
      <c r="G96" s="19"/>
      <c r="I96" s="15"/>
      <c r="J96" s="16"/>
      <c r="L96" s="15"/>
    </row>
    <row r="97" spans="3:14">
      <c r="C97" s="116" t="s">
        <v>35</v>
      </c>
      <c r="E97" s="16"/>
      <c r="F97" s="16"/>
      <c r="G97" s="15"/>
      <c r="J97" s="16"/>
      <c r="L97" s="15"/>
    </row>
    <row r="98" spans="3:14" ht="18.75" customHeight="1">
      <c r="C98" s="294" t="s">
        <v>23</v>
      </c>
      <c r="D98" s="304" t="s">
        <v>32</v>
      </c>
      <c r="E98" s="284" t="s">
        <v>126</v>
      </c>
      <c r="F98" s="285"/>
      <c r="G98" s="285"/>
      <c r="H98" s="285"/>
      <c r="I98" s="286"/>
      <c r="J98" s="285" t="s">
        <v>125</v>
      </c>
      <c r="K98" s="285"/>
      <c r="L98" s="285"/>
      <c r="M98" s="285"/>
      <c r="N98" s="285"/>
    </row>
    <row r="99" spans="3:14" ht="63.75">
      <c r="C99" s="295"/>
      <c r="D99" s="305"/>
      <c r="E99" s="80" t="s">
        <v>55</v>
      </c>
      <c r="F99" s="81" t="s">
        <v>24</v>
      </c>
      <c r="G99" s="81" t="s">
        <v>25</v>
      </c>
      <c r="H99" s="81" t="s">
        <v>26</v>
      </c>
      <c r="I99" s="82" t="s">
        <v>54</v>
      </c>
      <c r="J99" s="80" t="s">
        <v>124</v>
      </c>
      <c r="K99" s="81" t="s">
        <v>24</v>
      </c>
      <c r="L99" s="81" t="s">
        <v>25</v>
      </c>
      <c r="M99" s="81" t="s">
        <v>26</v>
      </c>
      <c r="N99" s="82" t="s">
        <v>54</v>
      </c>
    </row>
    <row r="100" spans="3:14">
      <c r="C100" s="102"/>
      <c r="D100" s="103"/>
      <c r="E100" s="91"/>
      <c r="F100" s="104"/>
      <c r="G100" s="104"/>
      <c r="H100" s="104"/>
      <c r="I100" s="92"/>
      <c r="J100" s="91"/>
      <c r="K100" s="104"/>
      <c r="L100" s="104"/>
      <c r="M100" s="104"/>
      <c r="N100" s="92"/>
    </row>
    <row r="101" spans="3:14">
      <c r="C101" s="75" t="s">
        <v>12</v>
      </c>
      <c r="D101" s="73" t="s">
        <v>37</v>
      </c>
      <c r="E101" s="108">
        <v>25233.727455807955</v>
      </c>
      <c r="F101" s="109">
        <v>19.120669843298142</v>
      </c>
      <c r="G101" s="109">
        <v>68.577675658284534</v>
      </c>
      <c r="H101" s="109">
        <v>1311.2510948828419</v>
      </c>
      <c r="I101" s="108">
        <v>33087752.754403412</v>
      </c>
      <c r="J101" s="171">
        <v>14574.94219784238</v>
      </c>
      <c r="K101" s="172">
        <v>25.76340556531532</v>
      </c>
      <c r="L101" s="172">
        <v>88.768910592202076</v>
      </c>
      <c r="M101" s="172">
        <v>2286.989445178117</v>
      </c>
      <c r="N101" s="171">
        <v>33332738.970546663</v>
      </c>
    </row>
    <row r="102" spans="3:14">
      <c r="C102" s="75"/>
      <c r="D102" s="75" t="s">
        <v>38</v>
      </c>
      <c r="E102" s="98">
        <v>22580.361438498909</v>
      </c>
      <c r="F102" s="96">
        <v>15.449015891007388</v>
      </c>
      <c r="G102" s="96">
        <v>81.551759212287308</v>
      </c>
      <c r="H102" s="96">
        <v>1259.8944240102348</v>
      </c>
      <c r="I102" s="98">
        <v>28448871.468500499</v>
      </c>
      <c r="J102" s="173">
        <v>11218.293627503725</v>
      </c>
      <c r="K102" s="174">
        <v>22.945561401574249</v>
      </c>
      <c r="L102" s="174">
        <v>105.85932767240807</v>
      </c>
      <c r="M102" s="174">
        <v>2429.0017030366075</v>
      </c>
      <c r="N102" s="173">
        <v>27249254.326371267</v>
      </c>
    </row>
    <row r="103" spans="3:14">
      <c r="C103" s="75"/>
      <c r="D103" s="75" t="s">
        <v>48</v>
      </c>
      <c r="E103" s="98">
        <v>1686.7602266729864</v>
      </c>
      <c r="F103" s="96">
        <v>32.630867330431016</v>
      </c>
      <c r="G103" s="96">
        <v>34.09720318847836</v>
      </c>
      <c r="H103" s="96">
        <v>1112.6213135819867</v>
      </c>
      <c r="I103" s="98">
        <v>1876725.3790987479</v>
      </c>
      <c r="J103" s="173">
        <v>2710.9140391580086</v>
      </c>
      <c r="K103" s="174">
        <v>33.421588058282715</v>
      </c>
      <c r="L103" s="174">
        <v>42.48448666043808</v>
      </c>
      <c r="M103" s="174">
        <v>1419.899012032769</v>
      </c>
      <c r="N103" s="173">
        <v>3849224.1659062193</v>
      </c>
    </row>
    <row r="104" spans="3:14">
      <c r="C104" s="75"/>
      <c r="D104" s="75" t="s">
        <v>50</v>
      </c>
      <c r="E104" s="98">
        <v>966.6057906360619</v>
      </c>
      <c r="F104" s="96">
        <v>81.316458577881164</v>
      </c>
      <c r="G104" s="96">
        <v>35.141503565639646</v>
      </c>
      <c r="H104" s="96">
        <v>2857.5826190597995</v>
      </c>
      <c r="I104" s="98">
        <v>2762155.9068041658</v>
      </c>
      <c r="J104" s="173">
        <v>645.73453118064674</v>
      </c>
      <c r="K104" s="174">
        <v>42.567104712295098</v>
      </c>
      <c r="L104" s="174">
        <v>81.284114760375147</v>
      </c>
      <c r="M104" s="174">
        <v>3460.0294244511001</v>
      </c>
      <c r="N104" s="173">
        <v>2234260.4782691742</v>
      </c>
    </row>
    <row r="105" spans="3:14">
      <c r="C105" s="75"/>
      <c r="D105" s="73" t="s">
        <v>42</v>
      </c>
      <c r="E105" s="108">
        <v>2574.7101674181058</v>
      </c>
      <c r="F105" s="109">
        <v>14.486352458608348</v>
      </c>
      <c r="G105" s="109">
        <v>146.013216683823</v>
      </c>
      <c r="H105" s="109">
        <v>2115.1989204970128</v>
      </c>
      <c r="I105" s="108">
        <v>5446024.1667154599</v>
      </c>
      <c r="J105" s="171">
        <v>2222.9728810488095</v>
      </c>
      <c r="K105" s="172">
        <v>20.693553590505889</v>
      </c>
      <c r="L105" s="172">
        <v>194.84460328601452</v>
      </c>
      <c r="M105" s="172">
        <v>4032.0272399200012</v>
      </c>
      <c r="N105" s="171">
        <v>8963087.2099922448</v>
      </c>
    </row>
    <row r="106" spans="3:14">
      <c r="C106" s="102"/>
      <c r="D106" s="103" t="s">
        <v>34</v>
      </c>
      <c r="E106" s="180">
        <v>27808.437623226062</v>
      </c>
      <c r="F106" s="104">
        <v>18.691590574226314</v>
      </c>
      <c r="G106" s="104">
        <v>74.134221270435788</v>
      </c>
      <c r="H106" s="104">
        <v>1385.6865115260855</v>
      </c>
      <c r="I106" s="181">
        <v>38533776.92111887</v>
      </c>
      <c r="J106" s="161">
        <v>16797.91507889119</v>
      </c>
      <c r="K106" s="162">
        <v>25.092480429784924</v>
      </c>
      <c r="L106" s="162">
        <v>100.34564691395012</v>
      </c>
      <c r="M106" s="162">
        <v>2517.9211814024011</v>
      </c>
      <c r="N106" s="161">
        <v>42295826.180538908</v>
      </c>
    </row>
    <row r="107" spans="3:14">
      <c r="C107" s="73" t="s">
        <v>29</v>
      </c>
      <c r="D107" s="73" t="s">
        <v>37</v>
      </c>
      <c r="E107" s="108">
        <v>1038725.5549651016</v>
      </c>
      <c r="F107" s="109">
        <v>9.0303125050528319</v>
      </c>
      <c r="G107" s="109">
        <v>63.345826946173474</v>
      </c>
      <c r="H107" s="109">
        <v>572.03261321494301</v>
      </c>
      <c r="I107" s="108">
        <v>594184893.61982906</v>
      </c>
      <c r="J107" s="108">
        <v>937805.46011323633</v>
      </c>
      <c r="K107" s="109">
        <v>9.8909815724951571</v>
      </c>
      <c r="L107" s="109">
        <v>62.331373032006383</v>
      </c>
      <c r="M107" s="109">
        <v>616.51846204789672</v>
      </c>
      <c r="N107" s="108">
        <v>578174379.9691329</v>
      </c>
    </row>
    <row r="108" spans="3:14">
      <c r="C108" s="75"/>
      <c r="D108" s="75" t="s">
        <v>38</v>
      </c>
      <c r="E108" s="98">
        <v>826322.35910414648</v>
      </c>
      <c r="F108" s="96">
        <v>7.7470114651223074</v>
      </c>
      <c r="G108" s="96">
        <v>79.797526072913115</v>
      </c>
      <c r="H108" s="96">
        <v>618.19234937525414</v>
      </c>
      <c r="I108" s="98">
        <v>510826160.51589471</v>
      </c>
      <c r="J108" s="98">
        <v>720581.35423015489</v>
      </c>
      <c r="K108" s="96">
        <v>7.5868151563194797</v>
      </c>
      <c r="L108" s="96">
        <v>85.424781598336068</v>
      </c>
      <c r="M108" s="96">
        <v>648.10202775553739</v>
      </c>
      <c r="N108" s="98">
        <v>467010236.83939457</v>
      </c>
    </row>
    <row r="109" spans="3:14">
      <c r="C109" s="75"/>
      <c r="D109" s="75" t="s">
        <v>48</v>
      </c>
      <c r="E109" s="98">
        <v>132682.88605276064</v>
      </c>
      <c r="F109" s="96">
        <v>15.481924199602028</v>
      </c>
      <c r="G109" s="96">
        <v>24.422094005834271</v>
      </c>
      <c r="H109" s="96">
        <v>378.10100819388128</v>
      </c>
      <c r="I109" s="98">
        <v>50167532.986622669</v>
      </c>
      <c r="J109" s="98">
        <v>143346.84190997109</v>
      </c>
      <c r="K109" s="96">
        <v>16.67261988043111</v>
      </c>
      <c r="L109" s="96">
        <v>26.228615197975952</v>
      </c>
      <c r="M109" s="96">
        <v>437.29973118595137</v>
      </c>
      <c r="N109" s="98">
        <v>62685535.433585428</v>
      </c>
    </row>
    <row r="110" spans="3:14">
      <c r="C110" s="75"/>
      <c r="D110" s="75" t="s">
        <v>50</v>
      </c>
      <c r="E110" s="98">
        <v>79720.30980819455</v>
      </c>
      <c r="F110" s="96">
        <v>11.594300075139493</v>
      </c>
      <c r="G110" s="96">
        <v>35.909506914839191</v>
      </c>
      <c r="H110" s="96">
        <v>416.34559872094218</v>
      </c>
      <c r="I110" s="98">
        <v>33191200.117311761</v>
      </c>
      <c r="J110" s="98">
        <v>73877.263973110355</v>
      </c>
      <c r="K110" s="96">
        <v>19.20660704519414</v>
      </c>
      <c r="L110" s="96">
        <v>34.165571070295378</v>
      </c>
      <c r="M110" s="96">
        <v>656.2046980218164</v>
      </c>
      <c r="N110" s="98">
        <v>48478607.696152896</v>
      </c>
    </row>
    <row r="111" spans="3:14">
      <c r="C111" s="75"/>
      <c r="D111" s="73" t="s">
        <v>42</v>
      </c>
      <c r="E111" s="108">
        <v>69674.907349628629</v>
      </c>
      <c r="F111" s="109">
        <v>7.7661568472330558</v>
      </c>
      <c r="G111" s="109">
        <v>128.75076500749901</v>
      </c>
      <c r="H111" s="109">
        <v>999.89863524948271</v>
      </c>
      <c r="I111" s="108">
        <v>69667844.770027816</v>
      </c>
      <c r="J111" s="108">
        <v>57653.903777425236</v>
      </c>
      <c r="K111" s="109">
        <v>8.2636215580817947</v>
      </c>
      <c r="L111" s="109">
        <v>174.29266146988638</v>
      </c>
      <c r="M111" s="109">
        <v>1440.2885947380053</v>
      </c>
      <c r="N111" s="108">
        <v>83038260.052747965</v>
      </c>
    </row>
    <row r="112" spans="3:14">
      <c r="C112" s="105"/>
      <c r="D112" s="106" t="s">
        <v>34</v>
      </c>
      <c r="E112" s="111">
        <v>1108400.4623147303</v>
      </c>
      <c r="F112" s="112">
        <v>8.9508467060670078</v>
      </c>
      <c r="G112" s="112">
        <v>66.913066528947624</v>
      </c>
      <c r="H112" s="112">
        <v>598.92860113347353</v>
      </c>
      <c r="I112" s="113">
        <v>663852738.38985682</v>
      </c>
      <c r="J112" s="111">
        <v>995459.36389066163</v>
      </c>
      <c r="K112" s="112">
        <v>9.7967299525038403</v>
      </c>
      <c r="L112" s="112">
        <v>67.801058504586337</v>
      </c>
      <c r="M112" s="112">
        <v>664.2286606633462</v>
      </c>
      <c r="N112" s="113">
        <v>661212640.02188087</v>
      </c>
    </row>
    <row r="113" spans="3:11">
      <c r="C113" s="79" t="s">
        <v>52</v>
      </c>
      <c r="E113" s="15"/>
      <c r="F113" s="19"/>
      <c r="G113" s="19"/>
      <c r="I113" s="15"/>
      <c r="K113" s="9"/>
    </row>
  </sheetData>
  <mergeCells count="17">
    <mergeCell ref="C4:N5"/>
    <mergeCell ref="C8:C9"/>
    <mergeCell ref="J8:N8"/>
    <mergeCell ref="J38:N38"/>
    <mergeCell ref="J68:N68"/>
    <mergeCell ref="C38:C39"/>
    <mergeCell ref="D38:D39"/>
    <mergeCell ref="E68:I68"/>
    <mergeCell ref="E38:I38"/>
    <mergeCell ref="J98:N98"/>
    <mergeCell ref="E8:I8"/>
    <mergeCell ref="C68:C69"/>
    <mergeCell ref="D68:D69"/>
    <mergeCell ref="D8:D9"/>
    <mergeCell ref="D98:D99"/>
    <mergeCell ref="C98:C99"/>
    <mergeCell ref="E98:I9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R28"/>
  <sheetViews>
    <sheetView topLeftCell="B1" zoomScaleNormal="100" workbookViewId="0">
      <selection activeCell="J33" sqref="J33"/>
    </sheetView>
  </sheetViews>
  <sheetFormatPr baseColWidth="10" defaultRowHeight="12.75"/>
  <cols>
    <col min="1" max="2" width="11.42578125" style="10" customWidth="1"/>
    <col min="3" max="3" width="14.85546875" style="10" customWidth="1"/>
    <col min="4" max="4" width="14.7109375" style="11" customWidth="1"/>
    <col min="5" max="5" width="16.140625" style="11" customWidth="1"/>
    <col min="6" max="8" width="14.7109375" style="11" customWidth="1"/>
    <col min="9" max="11" width="14.7109375" style="10" customWidth="1"/>
    <col min="12" max="12" width="15.7109375" style="10" customWidth="1"/>
    <col min="13" max="17" width="14.7109375" style="10" customWidth="1"/>
    <col min="18" max="18" width="12.28515625" style="10" bestFit="1" customWidth="1"/>
    <col min="19" max="16384" width="11.42578125" style="10"/>
  </cols>
  <sheetData>
    <row r="1" spans="2:18" ht="15" customHeight="1"/>
    <row r="2" spans="2:18" ht="15" customHeight="1">
      <c r="D2" s="99"/>
      <c r="E2" s="10"/>
      <c r="F2" s="10"/>
      <c r="G2" s="10"/>
      <c r="H2" s="10"/>
      <c r="J2" s="12"/>
    </row>
    <row r="3" spans="2:18" s="12" customFormat="1" ht="15" customHeight="1">
      <c r="C3" s="10"/>
      <c r="D3" s="10"/>
      <c r="E3" s="10"/>
      <c r="F3" s="10"/>
      <c r="G3" s="10"/>
      <c r="H3" s="10"/>
      <c r="I3" s="10"/>
      <c r="J3" s="10"/>
    </row>
    <row r="4" spans="2:18" ht="15" customHeight="1">
      <c r="C4" s="117" t="s">
        <v>88</v>
      </c>
      <c r="D4" s="118"/>
      <c r="E4" s="118"/>
      <c r="F4" s="10"/>
      <c r="G4" s="10"/>
      <c r="H4" s="10"/>
    </row>
    <row r="5" spans="2:18" ht="15" customHeight="1">
      <c r="C5" s="280" t="s">
        <v>138</v>
      </c>
      <c r="D5" s="280"/>
      <c r="E5" s="280"/>
      <c r="F5" s="13"/>
      <c r="G5" s="13"/>
      <c r="H5" s="13"/>
    </row>
    <row r="6" spans="2:18" ht="15" customHeight="1">
      <c r="C6" s="13"/>
      <c r="D6" s="13"/>
      <c r="E6" s="13"/>
      <c r="F6" s="13"/>
      <c r="G6" s="13"/>
      <c r="H6" s="13"/>
    </row>
    <row r="7" spans="2:18" ht="20.100000000000001" customHeight="1">
      <c r="C7" s="282" t="s">
        <v>57</v>
      </c>
      <c r="D7" s="307" t="s">
        <v>126</v>
      </c>
      <c r="E7" s="308"/>
      <c r="F7" s="308"/>
      <c r="G7" s="308"/>
      <c r="H7" s="308"/>
      <c r="I7" s="308"/>
      <c r="J7" s="308"/>
      <c r="K7" s="307" t="s">
        <v>125</v>
      </c>
      <c r="L7" s="308"/>
      <c r="M7" s="308"/>
      <c r="N7" s="308"/>
      <c r="O7" s="308"/>
      <c r="P7" s="308"/>
      <c r="Q7" s="308"/>
    </row>
    <row r="8" spans="2:18" ht="65.099999999999994" customHeight="1">
      <c r="C8" s="296"/>
      <c r="D8" s="93" t="s">
        <v>81</v>
      </c>
      <c r="E8" s="89" t="s">
        <v>82</v>
      </c>
      <c r="F8" s="89" t="s">
        <v>83</v>
      </c>
      <c r="G8" s="89" t="s">
        <v>84</v>
      </c>
      <c r="H8" s="89" t="s">
        <v>85</v>
      </c>
      <c r="I8" s="89" t="s">
        <v>86</v>
      </c>
      <c r="J8" s="89" t="s">
        <v>87</v>
      </c>
      <c r="K8" s="93" t="s">
        <v>81</v>
      </c>
      <c r="L8" s="89" t="s">
        <v>82</v>
      </c>
      <c r="M8" s="89" t="s">
        <v>83</v>
      </c>
      <c r="N8" s="89" t="s">
        <v>84</v>
      </c>
      <c r="O8" s="89" t="s">
        <v>85</v>
      </c>
      <c r="P8" s="89" t="s">
        <v>86</v>
      </c>
      <c r="Q8" s="89" t="s">
        <v>87</v>
      </c>
    </row>
    <row r="9" spans="2:18">
      <c r="C9" s="119"/>
      <c r="D9" s="95"/>
      <c r="E9" s="95"/>
      <c r="F9" s="95"/>
      <c r="G9" s="95"/>
      <c r="H9" s="95"/>
      <c r="I9" s="75"/>
      <c r="J9" s="75"/>
      <c r="K9" s="121"/>
      <c r="L9" s="121"/>
      <c r="M9" s="121"/>
      <c r="N9" s="121"/>
      <c r="O9" s="121"/>
      <c r="P9" s="122"/>
      <c r="Q9" s="122"/>
    </row>
    <row r="10" spans="2:18" ht="15" customHeight="1">
      <c r="B10" s="6"/>
      <c r="C10" s="73" t="s">
        <v>27</v>
      </c>
      <c r="D10" s="77">
        <v>1416421</v>
      </c>
      <c r="E10" s="77">
        <v>238184.00810000001</v>
      </c>
      <c r="F10" s="77">
        <v>45962.656299684342</v>
      </c>
      <c r="G10" s="77">
        <v>223865.02846100001</v>
      </c>
      <c r="H10" s="77">
        <v>908409.30713931564</v>
      </c>
      <c r="I10" s="77">
        <v>56656.84</v>
      </c>
      <c r="J10" s="77">
        <v>965066.14713931549</v>
      </c>
      <c r="K10" s="77">
        <v>1380300.5657122063</v>
      </c>
      <c r="L10" s="77">
        <v>224969.97140000001</v>
      </c>
      <c r="M10" s="77">
        <v>43896.350202621899</v>
      </c>
      <c r="N10" s="77">
        <v>219512.81291931914</v>
      </c>
      <c r="O10" s="77">
        <v>891921.43119026511</v>
      </c>
      <c r="P10" s="77">
        <v>55212.022628488259</v>
      </c>
      <c r="Q10" s="77">
        <v>947133.45381875348</v>
      </c>
      <c r="R10" s="29"/>
    </row>
    <row r="11" spans="2:18" ht="15" customHeight="1">
      <c r="B11" s="8"/>
      <c r="C11" s="75" t="s">
        <v>5</v>
      </c>
      <c r="D11" s="78">
        <v>453217</v>
      </c>
      <c r="E11" s="78">
        <v>0</v>
      </c>
      <c r="F11" s="78">
        <v>28612.886376970382</v>
      </c>
      <c r="G11" s="78">
        <v>86111.23</v>
      </c>
      <c r="H11" s="78">
        <v>338492.88362302963</v>
      </c>
      <c r="I11" s="78">
        <v>18128.68</v>
      </c>
      <c r="J11" s="78">
        <v>356621.56362302962</v>
      </c>
      <c r="K11" s="78">
        <v>451632.77065540786</v>
      </c>
      <c r="L11" s="78">
        <v>0</v>
      </c>
      <c r="M11" s="78">
        <v>28354.697443224264</v>
      </c>
      <c r="N11" s="78">
        <v>85810.226424527486</v>
      </c>
      <c r="O11" s="78">
        <v>337467.84678765608</v>
      </c>
      <c r="P11" s="78">
        <v>18065.310826216315</v>
      </c>
      <c r="Q11" s="78">
        <v>355533.15761387238</v>
      </c>
      <c r="R11" s="29"/>
    </row>
    <row r="12" spans="2:18" ht="15" customHeight="1">
      <c r="B12" s="8"/>
      <c r="C12" s="75" t="s">
        <v>13</v>
      </c>
      <c r="D12" s="78">
        <v>588533</v>
      </c>
      <c r="E12" s="78">
        <v>238184.00810000001</v>
      </c>
      <c r="F12" s="78">
        <v>1746.1485899958677</v>
      </c>
      <c r="G12" s="78">
        <v>66566.308461000008</v>
      </c>
      <c r="H12" s="78">
        <v>282036.53484900412</v>
      </c>
      <c r="I12" s="78">
        <v>23541.32</v>
      </c>
      <c r="J12" s="78">
        <v>305577.85484900407</v>
      </c>
      <c r="K12" s="78">
        <v>560015.58779398247</v>
      </c>
      <c r="L12" s="78">
        <v>224969.97140000004</v>
      </c>
      <c r="M12" s="78">
        <v>1723.2477036935898</v>
      </c>
      <c r="N12" s="78">
        <v>63658.667114856667</v>
      </c>
      <c r="O12" s="78">
        <v>269663.70157543221</v>
      </c>
      <c r="P12" s="78">
        <v>22400.623511759299</v>
      </c>
      <c r="Q12" s="78">
        <v>292064.32508719148</v>
      </c>
      <c r="R12" s="29"/>
    </row>
    <row r="13" spans="2:18" ht="15" customHeight="1">
      <c r="B13" s="8"/>
      <c r="C13" s="75" t="s">
        <v>9</v>
      </c>
      <c r="D13" s="78">
        <v>118471</v>
      </c>
      <c r="E13" s="78">
        <v>0</v>
      </c>
      <c r="F13" s="78">
        <v>1752.9685541766319</v>
      </c>
      <c r="G13" s="78">
        <v>22509.489999999998</v>
      </c>
      <c r="H13" s="78">
        <v>94208.541445823357</v>
      </c>
      <c r="I13" s="78">
        <v>4738.84</v>
      </c>
      <c r="J13" s="78">
        <v>98947.381445823354</v>
      </c>
      <c r="K13" s="78">
        <v>117993.9925101516</v>
      </c>
      <c r="L13" s="78">
        <v>0</v>
      </c>
      <c r="M13" s="78">
        <v>2008.5855237657847</v>
      </c>
      <c r="N13" s="78">
        <v>22418.858576928804</v>
      </c>
      <c r="O13" s="78">
        <v>93566.548409457027</v>
      </c>
      <c r="P13" s="78">
        <v>4719.7597004060644</v>
      </c>
      <c r="Q13" s="78">
        <v>98286.308109863079</v>
      </c>
      <c r="R13" s="29"/>
    </row>
    <row r="14" spans="2:18" ht="15" customHeight="1">
      <c r="B14" s="8"/>
      <c r="C14" s="75" t="s">
        <v>99</v>
      </c>
      <c r="D14" s="179">
        <v>19800</v>
      </c>
      <c r="E14" s="179">
        <v>0</v>
      </c>
      <c r="F14" s="179">
        <v>1287.7115229999999</v>
      </c>
      <c r="G14" s="179">
        <v>3762</v>
      </c>
      <c r="H14" s="179">
        <v>14750.288477</v>
      </c>
      <c r="I14" s="179">
        <v>792</v>
      </c>
      <c r="J14" s="179">
        <v>15542.288477</v>
      </c>
      <c r="K14" s="179" t="s">
        <v>151</v>
      </c>
      <c r="L14" s="179" t="s">
        <v>151</v>
      </c>
      <c r="M14" s="179" t="s">
        <v>151</v>
      </c>
      <c r="N14" s="179" t="s">
        <v>151</v>
      </c>
      <c r="O14" s="179" t="s">
        <v>151</v>
      </c>
      <c r="P14" s="179" t="s">
        <v>151</v>
      </c>
      <c r="Q14" s="179" t="s">
        <v>151</v>
      </c>
      <c r="R14" s="29"/>
    </row>
    <row r="15" spans="2:18" ht="15" customHeight="1">
      <c r="B15" s="8"/>
      <c r="C15" s="75" t="s">
        <v>16</v>
      </c>
      <c r="D15" s="78">
        <v>84553</v>
      </c>
      <c r="E15" s="78">
        <v>0</v>
      </c>
      <c r="F15" s="78">
        <v>5045.7067731061161</v>
      </c>
      <c r="G15" s="78">
        <v>16065.07</v>
      </c>
      <c r="H15" s="78">
        <v>63442.223226893882</v>
      </c>
      <c r="I15" s="78">
        <v>3382.1200000000003</v>
      </c>
      <c r="J15" s="78">
        <v>66824.343226893892</v>
      </c>
      <c r="K15" s="78">
        <v>85142.331337636249</v>
      </c>
      <c r="L15" s="179">
        <v>0</v>
      </c>
      <c r="M15" s="78">
        <v>5781.4691427312455</v>
      </c>
      <c r="N15" s="78">
        <v>16177.042954150889</v>
      </c>
      <c r="O15" s="78">
        <v>63183.819240754121</v>
      </c>
      <c r="P15" s="78">
        <v>3405.6932535054502</v>
      </c>
      <c r="Q15" s="78">
        <v>66589.512494259572</v>
      </c>
      <c r="R15" s="29"/>
    </row>
    <row r="16" spans="2:18" ht="15" customHeight="1">
      <c r="B16" s="8"/>
      <c r="C16" s="75" t="s">
        <v>10</v>
      </c>
      <c r="D16" s="78">
        <v>32028</v>
      </c>
      <c r="E16" s="78">
        <v>0</v>
      </c>
      <c r="F16" s="78">
        <v>439.55816863223203</v>
      </c>
      <c r="G16" s="78">
        <v>6085.32</v>
      </c>
      <c r="H16" s="78">
        <v>25503.121831367767</v>
      </c>
      <c r="I16" s="78">
        <v>1281.1199999999999</v>
      </c>
      <c r="J16" s="78">
        <v>26784.24183136777</v>
      </c>
      <c r="K16" s="78">
        <v>33143.356804248862</v>
      </c>
      <c r="L16" s="179">
        <v>0</v>
      </c>
      <c r="M16" s="78">
        <v>503.65432803136048</v>
      </c>
      <c r="N16" s="78">
        <v>6297.2377928072838</v>
      </c>
      <c r="O16" s="78">
        <v>26342.464683410217</v>
      </c>
      <c r="P16" s="78">
        <v>1325.7342721699545</v>
      </c>
      <c r="Q16" s="78">
        <v>27668.19895558017</v>
      </c>
      <c r="R16" s="29"/>
    </row>
    <row r="17" spans="2:18" ht="15" customHeight="1">
      <c r="B17" s="8"/>
      <c r="C17" s="75" t="s">
        <v>36</v>
      </c>
      <c r="D17" s="78">
        <v>31646</v>
      </c>
      <c r="E17" s="78">
        <v>0</v>
      </c>
      <c r="F17" s="78">
        <v>3311.1628179703839</v>
      </c>
      <c r="G17" s="78">
        <v>6012.74</v>
      </c>
      <c r="H17" s="78">
        <v>22322.097182029614</v>
      </c>
      <c r="I17" s="78">
        <v>1265.8399999999999</v>
      </c>
      <c r="J17" s="78">
        <v>23587.937182029618</v>
      </c>
      <c r="K17" s="179">
        <v>32800.283520367819</v>
      </c>
      <c r="L17" s="179">
        <v>0</v>
      </c>
      <c r="M17" s="179">
        <v>2061.0522205208326</v>
      </c>
      <c r="N17" s="179">
        <v>6232.0538688698853</v>
      </c>
      <c r="O17" s="179">
        <v>24507.177430977099</v>
      </c>
      <c r="P17" s="179">
        <v>1312.0113408147126</v>
      </c>
      <c r="Q17" s="179">
        <v>25819.188771791814</v>
      </c>
      <c r="R17" s="29"/>
    </row>
    <row r="18" spans="2:18" ht="15" customHeight="1">
      <c r="B18" s="8"/>
      <c r="C18" s="75" t="s">
        <v>136</v>
      </c>
      <c r="D18" s="77" t="s">
        <v>151</v>
      </c>
      <c r="E18" s="77" t="s">
        <v>151</v>
      </c>
      <c r="F18" s="77" t="s">
        <v>151</v>
      </c>
      <c r="G18" s="77" t="s">
        <v>151</v>
      </c>
      <c r="H18" s="77" t="s">
        <v>151</v>
      </c>
      <c r="I18" s="77" t="s">
        <v>151</v>
      </c>
      <c r="J18" s="77" t="s">
        <v>151</v>
      </c>
      <c r="K18" s="78">
        <v>18136.569430417436</v>
      </c>
      <c r="L18" s="179">
        <v>0</v>
      </c>
      <c r="M18" s="78">
        <v>261.06137961018811</v>
      </c>
      <c r="N18" s="78">
        <v>3445.9481917793128</v>
      </c>
      <c r="O18" s="78">
        <v>14429.559859027933</v>
      </c>
      <c r="P18" s="78">
        <v>725.46277721669742</v>
      </c>
      <c r="Q18" s="78">
        <v>15155.022636244634</v>
      </c>
      <c r="R18" s="29"/>
    </row>
    <row r="19" spans="2:18" ht="15" customHeight="1">
      <c r="B19" s="8"/>
      <c r="C19" s="75" t="s">
        <v>137</v>
      </c>
      <c r="D19" s="179" t="s">
        <v>151</v>
      </c>
      <c r="E19" s="179" t="s">
        <v>151</v>
      </c>
      <c r="F19" s="179" t="s">
        <v>151</v>
      </c>
      <c r="G19" s="179" t="s">
        <v>151</v>
      </c>
      <c r="H19" s="179" t="s">
        <v>151</v>
      </c>
      <c r="I19" s="179" t="s">
        <v>151</v>
      </c>
      <c r="J19" s="179" t="s">
        <v>151</v>
      </c>
      <c r="K19" s="179">
        <v>29480.420006357966</v>
      </c>
      <c r="L19" s="179">
        <v>0</v>
      </c>
      <c r="M19" s="179">
        <v>181.09660417383424</v>
      </c>
      <c r="N19" s="179">
        <v>5601.2798012080148</v>
      </c>
      <c r="O19" s="179">
        <v>23698.043600976118</v>
      </c>
      <c r="P19" s="179">
        <v>1179.2168002543187</v>
      </c>
      <c r="Q19" s="179">
        <v>24877.260401230436</v>
      </c>
      <c r="R19" s="218"/>
    </row>
    <row r="20" spans="2:18" ht="15" customHeight="1">
      <c r="C20" s="73" t="s">
        <v>11</v>
      </c>
      <c r="D20" s="179">
        <v>88173</v>
      </c>
      <c r="E20" s="179">
        <v>0</v>
      </c>
      <c r="F20" s="179">
        <v>3766.5134958327244</v>
      </c>
      <c r="G20" s="179">
        <v>16752.87</v>
      </c>
      <c r="H20" s="179">
        <v>67653.616504167279</v>
      </c>
      <c r="I20" s="179">
        <v>3526.92</v>
      </c>
      <c r="J20" s="179">
        <v>71180.536504167278</v>
      </c>
      <c r="K20" s="77">
        <v>51955.253653635955</v>
      </c>
      <c r="L20" s="179"/>
      <c r="M20" s="77">
        <v>3021.485856870795</v>
      </c>
      <c r="N20" s="77">
        <v>9871.4981941908318</v>
      </c>
      <c r="O20" s="77">
        <v>39062.269602574321</v>
      </c>
      <c r="P20" s="77">
        <v>2078.2101461454381</v>
      </c>
      <c r="Q20" s="214">
        <v>41140.479748719765</v>
      </c>
      <c r="R20" s="29"/>
    </row>
    <row r="21" spans="2:18" ht="15" customHeight="1">
      <c r="C21" s="73"/>
      <c r="D21" s="78"/>
      <c r="E21" s="78"/>
      <c r="F21" s="78"/>
      <c r="G21" s="78"/>
      <c r="H21" s="78"/>
      <c r="I21" s="78"/>
      <c r="J21" s="78"/>
      <c r="K21" s="77"/>
      <c r="L21" s="77"/>
      <c r="M21" s="77"/>
      <c r="N21" s="77"/>
      <c r="O21" s="77"/>
      <c r="P21" s="77"/>
      <c r="Q21" s="77"/>
      <c r="R21" s="29"/>
    </row>
    <row r="22" spans="2:18" ht="15" customHeight="1">
      <c r="C22" s="73" t="s">
        <v>28</v>
      </c>
      <c r="D22" s="77">
        <v>51109</v>
      </c>
      <c r="E22" s="77">
        <v>0</v>
      </c>
      <c r="F22" s="77">
        <v>10723.113945051198</v>
      </c>
      <c r="G22" s="77">
        <v>9710.7099999999991</v>
      </c>
      <c r="H22" s="77">
        <v>30675.176054948803</v>
      </c>
      <c r="I22" s="77">
        <v>2044.3600000000004</v>
      </c>
      <c r="J22" s="77">
        <v>32719.536054948803</v>
      </c>
      <c r="K22" s="77">
        <v>51546.76221369196</v>
      </c>
      <c r="L22" s="77">
        <v>0</v>
      </c>
      <c r="M22" s="77">
        <v>12286.752888621331</v>
      </c>
      <c r="N22" s="77">
        <v>9793.8848206014718</v>
      </c>
      <c r="O22" s="77">
        <v>29466.124504469153</v>
      </c>
      <c r="P22" s="77">
        <v>2061.8704885476782</v>
      </c>
      <c r="Q22" s="77">
        <v>31527.99499301683</v>
      </c>
      <c r="R22" s="29"/>
    </row>
    <row r="23" spans="2:18" s="175" customFormat="1" ht="15" customHeight="1">
      <c r="C23" s="73"/>
      <c r="D23" s="78"/>
      <c r="E23" s="78"/>
      <c r="F23" s="78"/>
      <c r="G23" s="78"/>
      <c r="H23" s="78"/>
      <c r="I23" s="78"/>
      <c r="J23" s="78"/>
      <c r="K23" s="77"/>
      <c r="L23" s="77"/>
      <c r="M23" s="77"/>
      <c r="N23" s="77"/>
      <c r="O23" s="77"/>
      <c r="P23" s="77"/>
      <c r="Q23" s="77"/>
    </row>
    <row r="24" spans="2:18" s="175" customFormat="1" ht="15" customHeight="1">
      <c r="C24" s="73" t="s">
        <v>12</v>
      </c>
      <c r="D24" s="78">
        <v>19127</v>
      </c>
      <c r="E24" s="78">
        <v>0</v>
      </c>
      <c r="F24" s="78">
        <v>879.11636689910802</v>
      </c>
      <c r="G24" s="78">
        <v>3634.13</v>
      </c>
      <c r="H24" s="78">
        <v>14613.753633100891</v>
      </c>
      <c r="I24" s="78">
        <v>765.08</v>
      </c>
      <c r="J24" s="78">
        <v>15378.83363310089</v>
      </c>
      <c r="K24" s="77">
        <v>20947.322041122254</v>
      </c>
      <c r="L24" s="77">
        <v>0</v>
      </c>
      <c r="M24" s="77">
        <v>1007.308656062721</v>
      </c>
      <c r="N24" s="77">
        <v>3979.9911878132284</v>
      </c>
      <c r="O24" s="77">
        <v>15960.022197246304</v>
      </c>
      <c r="P24" s="77">
        <v>837.89288164489028</v>
      </c>
      <c r="Q24" s="77">
        <v>16797.915078891194</v>
      </c>
    </row>
    <row r="25" spans="2:18" ht="15" customHeight="1">
      <c r="C25" s="75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8" ht="15" customHeight="1">
      <c r="C26" s="83" t="s">
        <v>29</v>
      </c>
      <c r="D26" s="84">
        <v>1486657</v>
      </c>
      <c r="E26" s="120">
        <v>238184.00810000001</v>
      </c>
      <c r="F26" s="120">
        <v>57564.886611634647</v>
      </c>
      <c r="G26" s="120">
        <v>237209.86846100001</v>
      </c>
      <c r="H26" s="120">
        <v>953698.23682736536</v>
      </c>
      <c r="I26" s="120">
        <v>59466.28</v>
      </c>
      <c r="J26" s="120">
        <v>1013164.5168273652</v>
      </c>
      <c r="K26" s="84">
        <v>1452794.6499670204</v>
      </c>
      <c r="L26" s="120">
        <v>224969.97140000001</v>
      </c>
      <c r="M26" s="120">
        <v>57190.411747305945</v>
      </c>
      <c r="N26" s="120">
        <v>233286.68892773386</v>
      </c>
      <c r="O26" s="120">
        <v>937347.57789198076</v>
      </c>
      <c r="P26" s="120">
        <v>58111.785998680818</v>
      </c>
      <c r="Q26" s="120">
        <v>995459.36389066116</v>
      </c>
    </row>
    <row r="27" spans="2:18">
      <c r="C27" s="79"/>
      <c r="D27" s="9"/>
      <c r="E27" s="9"/>
      <c r="F27" s="9"/>
      <c r="G27" s="9"/>
      <c r="H27" s="9"/>
      <c r="I27" s="9"/>
      <c r="J27" s="9"/>
      <c r="Q27" s="11"/>
    </row>
    <row r="28" spans="2:18">
      <c r="C28" s="79"/>
      <c r="D28" s="9"/>
      <c r="E28" s="9"/>
      <c r="F28" s="9"/>
      <c r="G28" s="9"/>
      <c r="H28" s="9"/>
      <c r="I28" s="9"/>
      <c r="J28" s="9"/>
      <c r="Q28" s="11"/>
    </row>
  </sheetData>
  <mergeCells count="4">
    <mergeCell ref="K7:Q7"/>
    <mergeCell ref="D7:J7"/>
    <mergeCell ref="C5:E5"/>
    <mergeCell ref="C7: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1:Q40"/>
  <sheetViews>
    <sheetView zoomScaleNormal="100" workbookViewId="0">
      <selection activeCell="B22" sqref="B22"/>
    </sheetView>
  </sheetViews>
  <sheetFormatPr baseColWidth="10" defaultRowHeight="12.75"/>
  <cols>
    <col min="1" max="1" width="11.42578125" style="27"/>
    <col min="2" max="2" width="22.140625" style="27" customWidth="1"/>
    <col min="3" max="3" width="17.42578125" style="27" customWidth="1"/>
    <col min="4" max="4" width="11.42578125" style="27"/>
    <col min="5" max="5" width="12.85546875" style="27" customWidth="1"/>
    <col min="6" max="6" width="12.28515625" style="27" bestFit="1" customWidth="1"/>
    <col min="7" max="7" width="11.42578125" style="27"/>
    <col min="8" max="8" width="13.7109375" style="27" customWidth="1"/>
    <col min="9" max="10" width="11.42578125" style="27"/>
    <col min="11" max="11" width="13.140625" style="27" bestFit="1" customWidth="1"/>
    <col min="12" max="14" width="11.42578125" style="27"/>
    <col min="15" max="16" width="11.5703125" style="27" bestFit="1" customWidth="1"/>
    <col min="17" max="17" width="12.5703125" style="27" bestFit="1" customWidth="1"/>
    <col min="18" max="16384" width="11.42578125" style="27"/>
  </cols>
  <sheetData>
    <row r="1" spans="2:14" ht="15" customHeight="1"/>
    <row r="2" spans="2:14" ht="15" customHeight="1"/>
    <row r="3" spans="2:14" ht="0.75" customHeight="1"/>
    <row r="4" spans="2:14" ht="15" customHeight="1">
      <c r="C4" s="124" t="s">
        <v>96</v>
      </c>
    </row>
    <row r="5" spans="2:14" ht="15" customHeight="1">
      <c r="C5" s="64" t="s">
        <v>125</v>
      </c>
    </row>
    <row r="6" spans="2:14" ht="15" customHeight="1">
      <c r="C6" s="28"/>
    </row>
    <row r="7" spans="2:14" ht="26.25" customHeight="1">
      <c r="B7" s="80" t="s">
        <v>57</v>
      </c>
      <c r="C7" s="233" t="s">
        <v>148</v>
      </c>
      <c r="D7" s="89" t="s">
        <v>89</v>
      </c>
      <c r="E7" s="245" t="s">
        <v>90</v>
      </c>
      <c r="F7" s="80" t="s">
        <v>91</v>
      </c>
      <c r="G7" s="89" t="s">
        <v>89</v>
      </c>
      <c r="H7" s="89" t="s">
        <v>92</v>
      </c>
      <c r="I7" s="80" t="s">
        <v>93</v>
      </c>
      <c r="J7" s="89" t="s">
        <v>89</v>
      </c>
      <c r="K7" s="233" t="s">
        <v>94</v>
      </c>
      <c r="L7" s="89" t="s">
        <v>89</v>
      </c>
      <c r="M7" s="233" t="s">
        <v>95</v>
      </c>
      <c r="N7" s="89" t="s">
        <v>89</v>
      </c>
    </row>
    <row r="8" spans="2:14" ht="15" customHeight="1">
      <c r="B8" s="75" t="s">
        <v>5</v>
      </c>
      <c r="C8" s="151">
        <v>355533.15761387238</v>
      </c>
      <c r="D8" s="135" t="s">
        <v>110</v>
      </c>
      <c r="E8" s="136">
        <f>C8/$C$20</f>
        <v>0.35715483563894646</v>
      </c>
      <c r="F8" s="269">
        <v>117860445.8606801</v>
      </c>
      <c r="G8" s="135" t="s">
        <v>112</v>
      </c>
      <c r="H8" s="136">
        <f>F8/$F$20</f>
        <v>0.17824893041485093</v>
      </c>
      <c r="I8" s="150">
        <v>331.50338677745134</v>
      </c>
      <c r="J8" s="135" t="s">
        <v>113</v>
      </c>
      <c r="K8" s="150">
        <v>40.968270096655722</v>
      </c>
      <c r="L8" s="135" t="s">
        <v>116</v>
      </c>
      <c r="M8" s="150">
        <v>8.0917106335059117</v>
      </c>
      <c r="N8" s="135" t="s">
        <v>116</v>
      </c>
    </row>
    <row r="9" spans="2:14" ht="15" customHeight="1">
      <c r="B9" s="75" t="s">
        <v>13</v>
      </c>
      <c r="C9" s="151">
        <v>292064.32508719148</v>
      </c>
      <c r="D9" s="135" t="s">
        <v>112</v>
      </c>
      <c r="E9" s="136">
        <f t="shared" ref="E9:E19" si="0">C9/$C$20</f>
        <v>0.29339650546969293</v>
      </c>
      <c r="F9" s="269">
        <v>77027668.512082756</v>
      </c>
      <c r="G9" s="135" t="s">
        <v>114</v>
      </c>
      <c r="H9" s="136">
        <f t="shared" ref="H9:H19" si="1">F9/$F$20</f>
        <v>0.1164945493321691</v>
      </c>
      <c r="I9" s="150">
        <v>263.73528670126791</v>
      </c>
      <c r="J9" s="135" t="s">
        <v>116</v>
      </c>
      <c r="K9" s="150">
        <v>42.528975487439922</v>
      </c>
      <c r="L9" s="135" t="s">
        <v>113</v>
      </c>
      <c r="M9" s="150">
        <v>6.201308253455502</v>
      </c>
      <c r="N9" s="135" t="s">
        <v>152</v>
      </c>
    </row>
    <row r="10" spans="2:14" ht="15" customHeight="1">
      <c r="B10" s="75" t="s">
        <v>9</v>
      </c>
      <c r="C10" s="149">
        <v>98286.30810986321</v>
      </c>
      <c r="D10" s="135" t="s">
        <v>114</v>
      </c>
      <c r="E10" s="136">
        <f t="shared" si="0"/>
        <v>9.8734617198942692E-2</v>
      </c>
      <c r="F10" s="270">
        <v>76973573.189014614</v>
      </c>
      <c r="G10" s="135" t="s">
        <v>111</v>
      </c>
      <c r="H10" s="136">
        <f t="shared" si="1"/>
        <v>0.11641273703791781</v>
      </c>
      <c r="I10" s="150">
        <v>783.15662343298629</v>
      </c>
      <c r="J10" s="135" t="s">
        <v>117</v>
      </c>
      <c r="K10" s="150">
        <v>82.933509561832437</v>
      </c>
      <c r="L10" s="135" t="s">
        <v>111</v>
      </c>
      <c r="M10" s="150">
        <v>9.4431868079704397</v>
      </c>
      <c r="N10" s="135" t="s">
        <v>115</v>
      </c>
    </row>
    <row r="11" spans="2:14" ht="15" customHeight="1">
      <c r="B11" s="75" t="s">
        <v>16</v>
      </c>
      <c r="C11" s="149">
        <v>66589.512494259572</v>
      </c>
      <c r="D11" s="135" t="s">
        <v>111</v>
      </c>
      <c r="E11" s="136">
        <f t="shared" si="0"/>
        <v>6.6893244359487222E-2</v>
      </c>
      <c r="F11" s="270">
        <v>140786028.04427582</v>
      </c>
      <c r="G11" s="135" t="s">
        <v>110</v>
      </c>
      <c r="H11" s="136">
        <f t="shared" si="1"/>
        <v>0.21292095692486604</v>
      </c>
      <c r="I11" s="150">
        <v>2114.2372540482625</v>
      </c>
      <c r="J11" s="135" t="s">
        <v>110</v>
      </c>
      <c r="K11" s="150">
        <v>137.0899640294071</v>
      </c>
      <c r="L11" s="135" t="s">
        <v>110</v>
      </c>
      <c r="M11" s="150">
        <v>15.422261352368132</v>
      </c>
      <c r="N11" s="135" t="s">
        <v>112</v>
      </c>
    </row>
    <row r="12" spans="2:14" ht="15" customHeight="1">
      <c r="B12" s="75" t="s">
        <v>10</v>
      </c>
      <c r="C12" s="149">
        <v>27668.198955580177</v>
      </c>
      <c r="D12" s="135" t="s">
        <v>117</v>
      </c>
      <c r="E12" s="136">
        <f t="shared" si="0"/>
        <v>2.7794400715609471E-2</v>
      </c>
      <c r="F12" s="270">
        <v>37969915.694595858</v>
      </c>
      <c r="G12" s="135" t="s">
        <v>115</v>
      </c>
      <c r="H12" s="136">
        <f t="shared" si="1"/>
        <v>5.742466703803388E-2</v>
      </c>
      <c r="I12" s="150">
        <v>1372.3305863007035</v>
      </c>
      <c r="J12" s="135" t="s">
        <v>112</v>
      </c>
      <c r="K12" s="150">
        <v>135.58040982202772</v>
      </c>
      <c r="L12" s="135" t="s">
        <v>112</v>
      </c>
      <c r="M12" s="150">
        <v>10.12189436587572</v>
      </c>
      <c r="N12" s="135" t="s">
        <v>111</v>
      </c>
    </row>
    <row r="13" spans="2:14" ht="15" customHeight="1">
      <c r="B13" s="75" t="s">
        <v>36</v>
      </c>
      <c r="C13" s="149">
        <v>25819.188771791822</v>
      </c>
      <c r="D13" s="135" t="s">
        <v>115</v>
      </c>
      <c r="E13" s="136">
        <f t="shared" si="0"/>
        <v>2.5936956721587176E-2</v>
      </c>
      <c r="F13" s="270">
        <v>20883718.802819267</v>
      </c>
      <c r="G13" s="135" t="s">
        <v>113</v>
      </c>
      <c r="H13" s="136">
        <f t="shared" si="1"/>
        <v>3.1583967908006397E-2</v>
      </c>
      <c r="I13" s="150">
        <v>808.84488615828661</v>
      </c>
      <c r="J13" s="135" t="s">
        <v>111</v>
      </c>
      <c r="K13" s="150">
        <v>49.985252682415826</v>
      </c>
      <c r="L13" s="135" t="s">
        <v>115</v>
      </c>
      <c r="M13" s="150">
        <v>16.181670447828463</v>
      </c>
      <c r="N13" s="135" t="s">
        <v>110</v>
      </c>
    </row>
    <row r="14" spans="2:14" ht="15" customHeight="1">
      <c r="B14" s="75" t="s">
        <v>136</v>
      </c>
      <c r="C14" s="149">
        <v>15155.022636244643</v>
      </c>
      <c r="D14" s="135" t="s">
        <v>116</v>
      </c>
      <c r="E14" s="136">
        <f t="shared" si="0"/>
        <v>1.5224148585969394E-2</v>
      </c>
      <c r="F14" s="270">
        <v>10036860.809727443</v>
      </c>
      <c r="G14" s="135" t="s">
        <v>116</v>
      </c>
      <c r="H14" s="136">
        <f t="shared" si="1"/>
        <v>1.5179475107123338E-2</v>
      </c>
      <c r="I14" s="150">
        <v>662.27949971670512</v>
      </c>
      <c r="J14" s="135" t="s">
        <v>115</v>
      </c>
      <c r="K14" s="150">
        <v>63.708536176665639</v>
      </c>
      <c r="L14" s="135" t="s">
        <v>117</v>
      </c>
      <c r="M14" s="150">
        <v>10.395459375807734</v>
      </c>
      <c r="N14" s="135" t="s">
        <v>114</v>
      </c>
    </row>
    <row r="15" spans="2:14" ht="15" customHeight="1">
      <c r="B15" s="75" t="s">
        <v>137</v>
      </c>
      <c r="C15" s="143">
        <v>24877.260401230418</v>
      </c>
      <c r="D15" s="135" t="s">
        <v>113</v>
      </c>
      <c r="E15" s="272">
        <f t="shared" si="0"/>
        <v>2.4990731973860883E-2</v>
      </c>
      <c r="F15" s="217">
        <v>31356261.162218712</v>
      </c>
      <c r="G15" s="135" t="s">
        <v>117</v>
      </c>
      <c r="H15" s="273">
        <f t="shared" si="1"/>
        <v>4.7422355932550044E-2</v>
      </c>
      <c r="I15" s="145">
        <v>1260.4386759833026</v>
      </c>
      <c r="J15" s="135" t="s">
        <v>114</v>
      </c>
      <c r="K15" s="145">
        <v>132.66866786999407</v>
      </c>
      <c r="L15" s="135" t="s">
        <v>114</v>
      </c>
      <c r="M15" s="145">
        <v>9.5006507280109549</v>
      </c>
      <c r="N15" s="135" t="s">
        <v>117</v>
      </c>
    </row>
    <row r="16" spans="2:14" ht="15" customHeight="1">
      <c r="B16" s="126" t="s">
        <v>47</v>
      </c>
      <c r="C16" s="228">
        <v>41140.479748719765</v>
      </c>
      <c r="D16" s="139"/>
      <c r="E16" s="142">
        <f t="shared" si="0"/>
        <v>4.1328132040835831E-2</v>
      </c>
      <c r="F16" s="228">
        <v>33315006.457273647</v>
      </c>
      <c r="G16" s="139"/>
      <c r="H16" s="142">
        <f t="shared" si="1"/>
        <v>5.0384709004006926E-2</v>
      </c>
      <c r="I16" s="274">
        <v>809.78653289307749</v>
      </c>
      <c r="J16" s="139"/>
      <c r="K16" s="274">
        <v>47.98638885983484</v>
      </c>
      <c r="L16" s="139"/>
      <c r="M16" s="274">
        <v>16.875338030923977</v>
      </c>
      <c r="N16" s="139"/>
    </row>
    <row r="17" spans="2:17" ht="15" customHeight="1">
      <c r="B17" s="127" t="s">
        <v>12</v>
      </c>
      <c r="C17" s="143">
        <v>16798</v>
      </c>
      <c r="D17" s="144"/>
      <c r="E17" s="272">
        <f t="shared" si="0"/>
        <v>1.687461999136176E-2</v>
      </c>
      <c r="F17" s="217">
        <v>42295826.180538908</v>
      </c>
      <c r="G17" s="136"/>
      <c r="H17" s="273">
        <f t="shared" si="1"/>
        <v>6.396705631510502E-2</v>
      </c>
      <c r="I17" s="145">
        <v>2517.9211814024011</v>
      </c>
      <c r="J17" s="144"/>
      <c r="K17" s="145">
        <v>100.3</v>
      </c>
      <c r="L17" s="144"/>
      <c r="M17" s="145">
        <v>25.1</v>
      </c>
      <c r="N17" s="144"/>
    </row>
    <row r="18" spans="2:17" ht="15" customHeight="1">
      <c r="B18" s="75" t="s">
        <v>27</v>
      </c>
      <c r="C18" s="138">
        <v>947133.45381875359</v>
      </c>
      <c r="D18" s="141"/>
      <c r="E18" s="142">
        <f t="shared" si="0"/>
        <v>0.95145357270493225</v>
      </c>
      <c r="F18" s="271">
        <v>546209478.53268814</v>
      </c>
      <c r="G18" s="140"/>
      <c r="H18" s="142">
        <f t="shared" si="1"/>
        <v>0.82607234869952439</v>
      </c>
      <c r="I18" s="275">
        <v>571.7974951296668</v>
      </c>
      <c r="J18" s="141"/>
      <c r="K18" s="275">
        <v>64.945162610736247</v>
      </c>
      <c r="L18" s="141"/>
      <c r="M18" s="212">
        <v>8.8996481105955372</v>
      </c>
      <c r="N18" s="141"/>
    </row>
    <row r="19" spans="2:17" ht="15" customHeight="1">
      <c r="B19" s="75" t="s">
        <v>28</v>
      </c>
      <c r="C19" s="114">
        <v>31528</v>
      </c>
      <c r="D19" s="141"/>
      <c r="E19" s="136">
        <f t="shared" si="0"/>
        <v>3.1671807303706015E-2</v>
      </c>
      <c r="F19" s="179">
        <v>72707335.308653742</v>
      </c>
      <c r="G19" s="137"/>
      <c r="H19" s="136">
        <f t="shared" si="1"/>
        <v>0.1099605949853707</v>
      </c>
      <c r="I19" s="115">
        <v>2306.1198571224631</v>
      </c>
      <c r="J19" s="141"/>
      <c r="K19" s="115">
        <v>80.643390158932405</v>
      </c>
      <c r="L19" s="141"/>
      <c r="M19" s="115">
        <v>28.596514265800955</v>
      </c>
      <c r="N19" s="141"/>
    </row>
    <row r="20" spans="2:17" s="67" customFormat="1" ht="15" customHeight="1">
      <c r="B20" s="133" t="s">
        <v>29</v>
      </c>
      <c r="C20" s="125">
        <v>995459.45381875359</v>
      </c>
      <c r="D20" s="235"/>
      <c r="E20" s="252">
        <v>1</v>
      </c>
      <c r="F20" s="125">
        <v>661212640.02188075</v>
      </c>
      <c r="G20" s="235"/>
      <c r="H20" s="253">
        <v>1</v>
      </c>
      <c r="I20" s="254">
        <v>664.2286606633462</v>
      </c>
      <c r="J20" s="235"/>
      <c r="K20" s="254">
        <v>67.801058504586322</v>
      </c>
      <c r="L20" s="236"/>
      <c r="M20" s="254">
        <v>9.7967299525038438</v>
      </c>
      <c r="N20" s="235"/>
    </row>
    <row r="22" spans="2:17" ht="12.75" customHeight="1">
      <c r="B22" s="79" t="s">
        <v>166</v>
      </c>
    </row>
    <row r="23" spans="2:17">
      <c r="B23" s="309"/>
      <c r="C23" s="309"/>
      <c r="D23" s="309"/>
      <c r="E23" s="309"/>
      <c r="F23" s="309"/>
      <c r="G23" s="309"/>
      <c r="H23" s="309"/>
      <c r="I23" s="309"/>
      <c r="J23" s="309"/>
    </row>
    <row r="25" spans="2:17">
      <c r="B25" s="215"/>
      <c r="C25" s="216"/>
    </row>
    <row r="26" spans="2:17">
      <c r="D26" s="227"/>
      <c r="O26" s="206"/>
      <c r="P26" s="206"/>
      <c r="Q26" s="206"/>
    </row>
    <row r="27" spans="2:17">
      <c r="D27" s="225"/>
      <c r="E27" s="225"/>
      <c r="F27" s="225"/>
      <c r="G27" s="226"/>
      <c r="O27" s="206"/>
      <c r="P27" s="206"/>
      <c r="Q27" s="206"/>
    </row>
    <row r="28" spans="2:17">
      <c r="D28" s="228"/>
      <c r="E28" s="210"/>
      <c r="F28" s="210"/>
      <c r="G28" s="209"/>
      <c r="O28" s="206"/>
      <c r="P28" s="206"/>
      <c r="Q28" s="206"/>
    </row>
    <row r="29" spans="2:17">
      <c r="D29" s="227"/>
      <c r="O29" s="206"/>
      <c r="P29" s="206"/>
      <c r="Q29" s="206"/>
    </row>
    <row r="30" spans="2:17">
      <c r="D30" s="227"/>
      <c r="O30" s="206"/>
      <c r="P30" s="206"/>
      <c r="Q30" s="206"/>
    </row>
    <row r="31" spans="2:17">
      <c r="O31" s="206"/>
      <c r="P31" s="206"/>
      <c r="Q31" s="206"/>
    </row>
    <row r="32" spans="2:17">
      <c r="O32" s="206"/>
      <c r="P32" s="206"/>
      <c r="Q32" s="206"/>
    </row>
    <row r="33" spans="15:17">
      <c r="O33" s="206"/>
      <c r="P33" s="206"/>
      <c r="Q33" s="206"/>
    </row>
    <row r="34" spans="15:17">
      <c r="O34" s="206"/>
      <c r="P34" s="206"/>
      <c r="Q34" s="206"/>
    </row>
    <row r="35" spans="15:17">
      <c r="O35" s="206"/>
      <c r="P35" s="206"/>
      <c r="Q35" s="206"/>
    </row>
    <row r="36" spans="15:17">
      <c r="O36" s="206"/>
      <c r="P36" s="206"/>
      <c r="Q36" s="206"/>
    </row>
    <row r="37" spans="15:17">
      <c r="O37" s="206"/>
      <c r="P37" s="206"/>
      <c r="Q37" s="206"/>
    </row>
    <row r="38" spans="15:17">
      <c r="O38" s="206"/>
      <c r="P38" s="206"/>
      <c r="Q38" s="206"/>
    </row>
    <row r="39" spans="15:17">
      <c r="O39" s="206"/>
      <c r="P39" s="206"/>
      <c r="Q39" s="206"/>
    </row>
    <row r="40" spans="15:17">
      <c r="O40" s="206"/>
      <c r="P40" s="206"/>
      <c r="Q40" s="206"/>
    </row>
  </sheetData>
  <mergeCells count="1">
    <mergeCell ref="B23:J23"/>
  </mergeCells>
  <conditionalFormatting sqref="E8:E14">
    <cfRule type="cellIs" dxfId="10" priority="113" operator="lessThan">
      <formula>0</formula>
    </cfRule>
  </conditionalFormatting>
  <conditionalFormatting sqref="G19">
    <cfRule type="cellIs" dxfId="9" priority="65" stopIfTrue="1" operator="lessThan">
      <formula>0</formula>
    </cfRule>
  </conditionalFormatting>
  <conditionalFormatting sqref="G18:G19">
    <cfRule type="cellIs" dxfId="8" priority="64" operator="lessThan">
      <formula>0</formula>
    </cfRule>
  </conditionalFormatting>
  <conditionalFormatting sqref="G17">
    <cfRule type="cellIs" dxfId="7" priority="62" operator="lessThan">
      <formula>0</formula>
    </cfRule>
    <cfRule type="cellIs" dxfId="6" priority="63" operator="lessThan">
      <formula>0</formula>
    </cfRule>
  </conditionalFormatting>
  <conditionalFormatting sqref="E19">
    <cfRule type="cellIs" dxfId="5" priority="11" operator="lessThan">
      <formula>0</formula>
    </cfRule>
  </conditionalFormatting>
  <conditionalFormatting sqref="H8:H14 H19">
    <cfRule type="cellIs" dxfId="4" priority="14" operator="lessThan">
      <formula>0</formula>
    </cfRule>
  </conditionalFormatting>
  <conditionalFormatting sqref="E15:E16">
    <cfRule type="cellIs" dxfId="3" priority="10" operator="lessThan">
      <formula>0</formula>
    </cfRule>
  </conditionalFormatting>
  <conditionalFormatting sqref="E17:E18">
    <cfRule type="cellIs" dxfId="2" priority="9" operator="lessThan">
      <formula>0</formula>
    </cfRule>
  </conditionalFormatting>
  <conditionalFormatting sqref="H15:H16">
    <cfRule type="cellIs" dxfId="1" priority="13" operator="lessThan">
      <formula>0</formula>
    </cfRule>
  </conditionalFormatting>
  <conditionalFormatting sqref="H17:H18">
    <cfRule type="cellIs" dxfId="0" priority="1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BBDD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Barrios</dc:creator>
  <cp:lastModifiedBy>Rafael Basualto</cp:lastModifiedBy>
  <dcterms:created xsi:type="dcterms:W3CDTF">2012-06-25T19:12:41Z</dcterms:created>
  <dcterms:modified xsi:type="dcterms:W3CDTF">2019-10-01T13:08:23Z</dcterms:modified>
</cp:coreProperties>
</file>